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oginovaLY\Documents\РАЗМЕЩЕНИЕ НА САЙТЕ\Отчет о реализации МП 2014 год\"/>
    </mc:Choice>
  </mc:AlternateContent>
  <bookViews>
    <workbookView xWindow="0" yWindow="180" windowWidth="28800" windowHeight="12255"/>
  </bookViews>
  <sheets>
    <sheet name="для размещения на сайте" sheetId="2" r:id="rId1"/>
  </sheets>
  <definedNames>
    <definedName name="_xlnm._FilterDatabase" localSheetId="0" hidden="1">'для размещения на сайте'!$A$5:$H$385</definedName>
    <definedName name="Z_8A7B5999_5542_4204_9655_42FF1D033CEC_.wvu.PrintTitles" localSheetId="0" hidden="1">'для размещения на сайте'!$5:$6</definedName>
    <definedName name="_xlnm.Print_Titles" localSheetId="0">'для размещения на сайте'!$5:$6</definedName>
    <definedName name="_xlnm.Print_Area" localSheetId="0">'для размещения на сайте'!$A$1:$H$385</definedName>
  </definedNames>
  <calcPr calcId="162913"/>
  <customWorkbookViews>
    <customWorkbookView name="Сысоева Оксана Петровна - Личное представление" guid="{33160EBA-24CA-4288-BC4A-528D9856F05A}" mergeInterval="0" personalView="1" maximized="1" xWindow="-8" yWindow="-8" windowWidth="1936" windowHeight="1066" activeSheetId="1"/>
    <customWorkbookView name="Чернышкова Софья Леонидовна - Личное представление" guid="{C09A967C-E9D3-473F-ADBE-E51139058FB7}" mergeInterval="0" personalView="1" xWindow="20" windowWidth="1716" windowHeight="1077" activeSheetId="1" showComments="commIndAndComment"/>
    <customWorkbookView name="Мороз Ольга Евгеньевна - Личное представление" guid="{83091761-81BB-48DF-A6C1-97E546370F27}" mergeInterval="0" personalView="1" maximized="1" xWindow="-8" yWindow="-8" windowWidth="1936" windowHeight="1056" activeSheetId="1"/>
    <customWorkbookView name="Оксана Сысоева - Личное представление" guid="{8A7B5999-5542-4204-9655-42FF1D033CEC}" mergeInterval="0" personalView="1" maximized="1" windowWidth="1916" windowHeight="865" activeSheetId="1"/>
  </customWorkbookViews>
</workbook>
</file>

<file path=xl/calcChain.xml><?xml version="1.0" encoding="utf-8"?>
<calcChain xmlns="http://schemas.openxmlformats.org/spreadsheetml/2006/main">
  <c r="G385" i="2" l="1"/>
  <c r="G384" i="2"/>
  <c r="G383" i="2"/>
  <c r="G382" i="2"/>
  <c r="G381" i="2"/>
  <c r="G379" i="2"/>
  <c r="G378" i="2"/>
  <c r="G377" i="2"/>
  <c r="G376" i="2"/>
  <c r="G375" i="2"/>
  <c r="G374" i="2"/>
  <c r="G373" i="2"/>
  <c r="G372" i="2"/>
  <c r="G371" i="2"/>
  <c r="G370" i="2"/>
  <c r="G369" i="2"/>
  <c r="G366" i="2"/>
  <c r="G365" i="2"/>
  <c r="G364" i="2"/>
  <c r="G363" i="2"/>
  <c r="G360" i="2"/>
  <c r="G358" i="2"/>
  <c r="G357" i="2"/>
  <c r="G354" i="2"/>
  <c r="G353" i="2"/>
  <c r="G352" i="2"/>
  <c r="G351" i="2"/>
  <c r="G349" i="2"/>
  <c r="G348" i="2"/>
  <c r="G347" i="2"/>
  <c r="G346" i="2"/>
  <c r="G345" i="2"/>
  <c r="G342" i="2"/>
  <c r="G341" i="2"/>
  <c r="G340" i="2"/>
  <c r="G339" i="2"/>
  <c r="G338" i="2"/>
  <c r="G337" i="2"/>
  <c r="G336" i="2"/>
  <c r="G335" i="2"/>
  <c r="G331" i="2"/>
  <c r="G329" i="2"/>
  <c r="G328" i="2"/>
  <c r="G325" i="2"/>
  <c r="G324" i="2"/>
  <c r="G322" i="2"/>
  <c r="G321" i="2"/>
  <c r="G320" i="2"/>
  <c r="G319" i="2"/>
  <c r="G318" i="2"/>
  <c r="G317" i="2"/>
  <c r="G315" i="2"/>
  <c r="G314" i="2"/>
  <c r="G312" i="2"/>
  <c r="G310" i="2"/>
  <c r="G309" i="2"/>
  <c r="G308" i="2"/>
  <c r="G305" i="2"/>
  <c r="G304" i="2"/>
  <c r="G303" i="2"/>
  <c r="G302" i="2"/>
  <c r="G301" i="2"/>
  <c r="G300" i="2"/>
  <c r="G299" i="2"/>
  <c r="G296" i="2"/>
  <c r="G295" i="2"/>
  <c r="G294" i="2"/>
  <c r="G292" i="2"/>
  <c r="G291" i="2"/>
  <c r="G290" i="2"/>
  <c r="G289" i="2"/>
  <c r="G286" i="2"/>
  <c r="G285" i="2"/>
  <c r="G284" i="2"/>
  <c r="G283" i="2"/>
  <c r="G282" i="2"/>
  <c r="G280" i="2"/>
  <c r="G279" i="2"/>
  <c r="G278" i="2"/>
  <c r="G277" i="2"/>
  <c r="G274" i="2"/>
  <c r="G272" i="2"/>
  <c r="G271" i="2"/>
  <c r="G269" i="2"/>
  <c r="G268" i="2"/>
  <c r="G265" i="2"/>
  <c r="G263" i="2"/>
  <c r="G262" i="2"/>
  <c r="G261" i="2"/>
  <c r="G260" i="2"/>
  <c r="G257" i="2"/>
  <c r="G256" i="2"/>
  <c r="G255" i="2"/>
  <c r="G254" i="2"/>
  <c r="G248" i="2"/>
  <c r="G247" i="2"/>
  <c r="G245" i="2"/>
  <c r="G244" i="2"/>
  <c r="G233" i="2"/>
  <c r="G232" i="2"/>
  <c r="G231" i="2"/>
  <c r="G230" i="2"/>
  <c r="G227" i="2"/>
  <c r="G226" i="2"/>
  <c r="G225" i="2"/>
  <c r="G223" i="2"/>
  <c r="G222" i="2"/>
  <c r="G221" i="2"/>
  <c r="G219" i="2"/>
  <c r="G218" i="2"/>
  <c r="G217" i="2"/>
  <c r="G213" i="2"/>
  <c r="G212" i="2"/>
  <c r="G211" i="2"/>
  <c r="G210" i="2"/>
  <c r="G209" i="2"/>
  <c r="G207" i="2"/>
  <c r="G206" i="2"/>
  <c r="G205" i="2"/>
  <c r="G204" i="2"/>
  <c r="G203" i="2"/>
  <c r="G202" i="2"/>
  <c r="G199" i="2"/>
  <c r="G198" i="2"/>
  <c r="G197" i="2"/>
  <c r="G195" i="2"/>
  <c r="G194" i="2"/>
  <c r="G193" i="2"/>
  <c r="G192" i="2"/>
  <c r="G191" i="2"/>
  <c r="G190" i="2"/>
  <c r="G189" i="2"/>
  <c r="G186" i="2"/>
  <c r="G185" i="2"/>
  <c r="G184" i="2"/>
  <c r="G183" i="2"/>
  <c r="G182" i="2"/>
  <c r="G178" i="2"/>
  <c r="G177" i="2"/>
  <c r="G175" i="2"/>
  <c r="G174" i="2"/>
  <c r="G173" i="2"/>
  <c r="G172" i="2"/>
  <c r="G168" i="2"/>
  <c r="G166" i="2"/>
  <c r="G165" i="2"/>
  <c r="G160" i="2"/>
  <c r="G159" i="2"/>
  <c r="G158" i="2"/>
  <c r="G154" i="2"/>
  <c r="G150" i="2"/>
  <c r="G148" i="2"/>
  <c r="G147" i="2"/>
  <c r="G146" i="2"/>
  <c r="G142" i="2"/>
  <c r="G137" i="2"/>
  <c r="G136" i="2"/>
  <c r="G135" i="2"/>
  <c r="G134" i="2"/>
  <c r="G133" i="2"/>
  <c r="G132" i="2"/>
  <c r="G131" i="2"/>
  <c r="G130" i="2"/>
  <c r="G126" i="2"/>
  <c r="G125" i="2"/>
  <c r="G123" i="2"/>
  <c r="G122" i="2"/>
  <c r="G121" i="2"/>
  <c r="G120" i="2"/>
  <c r="G119" i="2"/>
  <c r="G118" i="2"/>
  <c r="G117" i="2"/>
  <c r="G116" i="2"/>
  <c r="G111" i="2"/>
  <c r="G96" i="2"/>
  <c r="G95" i="2"/>
  <c r="G94" i="2"/>
  <c r="G93" i="2"/>
  <c r="G92" i="2"/>
  <c r="G91" i="2"/>
  <c r="G90" i="2"/>
  <c r="G88" i="2"/>
  <c r="G87" i="2"/>
  <c r="G86" i="2"/>
  <c r="G85" i="2"/>
  <c r="G82" i="2"/>
  <c r="G81" i="2"/>
  <c r="G80" i="2"/>
  <c r="G79" i="2"/>
  <c r="G78" i="2"/>
  <c r="G75" i="2"/>
  <c r="G74" i="2"/>
  <c r="G73" i="2"/>
  <c r="G71" i="2"/>
  <c r="G70" i="2"/>
  <c r="G67" i="2"/>
  <c r="G66" i="2"/>
  <c r="G65" i="2"/>
  <c r="G64" i="2"/>
  <c r="G63" i="2"/>
  <c r="G62" i="2"/>
  <c r="G61" i="2"/>
  <c r="G60" i="2"/>
  <c r="G59" i="2"/>
  <c r="G56" i="2"/>
  <c r="G55" i="2"/>
  <c r="G54" i="2"/>
  <c r="G53" i="2"/>
  <c r="G52" i="2"/>
  <c r="G51" i="2"/>
  <c r="G50" i="2"/>
  <c r="G49" i="2"/>
  <c r="G47" i="2"/>
  <c r="G46" i="2"/>
  <c r="G45" i="2"/>
  <c r="G44" i="2"/>
  <c r="G43" i="2"/>
  <c r="G42" i="2"/>
  <c r="G41" i="2"/>
  <c r="G40" i="2"/>
  <c r="G37" i="2"/>
  <c r="G36" i="2"/>
  <c r="G35" i="2"/>
  <c r="G34" i="2"/>
  <c r="G31" i="2"/>
  <c r="G30" i="2"/>
  <c r="G29" i="2"/>
  <c r="G26" i="2"/>
  <c r="G25" i="2"/>
  <c r="G23" i="2"/>
  <c r="G22" i="2"/>
  <c r="G21" i="2"/>
  <c r="G20" i="2"/>
  <c r="G19" i="2"/>
  <c r="G18" i="2"/>
  <c r="G15" i="2"/>
  <c r="G14" i="2"/>
  <c r="G13" i="2"/>
  <c r="G11" i="2"/>
  <c r="G10" i="2"/>
  <c r="G9" i="2"/>
</calcChain>
</file>

<file path=xl/sharedStrings.xml><?xml version="1.0" encoding="utf-8"?>
<sst xmlns="http://schemas.openxmlformats.org/spreadsheetml/2006/main" count="1234" uniqueCount="604">
  <si>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</si>
  <si>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</si>
  <si>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</si>
  <si>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</si>
  <si>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</si>
  <si>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</si>
  <si>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Утверждено программой на 2014 год</t>
  </si>
  <si>
    <t>Показатели непосредственных результатов</t>
  </si>
  <si>
    <t>3.</t>
  </si>
  <si>
    <t>Показатели конечных результатов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</si>
  <si>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</si>
  <si>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Достигнутое значение на 01.01.2015</t>
  </si>
  <si>
    <t>Доля выявленных с участием общественности правонарушений, в общем количестве правонарушений</t>
  </si>
  <si>
    <t>%</t>
  </si>
  <si>
    <t>Доля выявленных нарушений правил дорожного движения с помощью технических средств видеофиксации в общем количестве нарушений</t>
  </si>
  <si>
    <t>Увеличение количества специалистов субъектов антинаркотической деятельности повысивших профессиональный уровень в ежегодно проводимых мероприятиях</t>
  </si>
  <si>
    <t>человек</t>
  </si>
  <si>
    <t>Уменьшение доли уличных преступлений в числе зарегистрированных общеуголовных преступлений</t>
  </si>
  <si>
    <t>Уменьшение уровня общеуголовной преступности</t>
  </si>
  <si>
    <t>преступления (на 10 тыс. населения)</t>
  </si>
  <si>
    <t>45,4</t>
  </si>
  <si>
    <t>44,8</t>
  </si>
  <si>
    <t>Муниципальная программа "Содействие занятости населения города Когалыма на 2014-2016 годы"</t>
  </si>
  <si>
    <t>Организация временного трудоустройства несовершеннолетних граждан в возрасте от 14 до 18 лет в свободное от учёбы время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</si>
  <si>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</si>
  <si>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временного трудоустройства несовершеннолетних безработных граждан в возрасте от 16 до 18 лет</t>
  </si>
  <si>
    <t>4.</t>
  </si>
  <si>
    <t>Оказание консультационных услуг по вопросам о занятости несовершеннолетних граждан</t>
  </si>
  <si>
    <t>5.</t>
  </si>
  <si>
    <t>Организация проведения оплачиваемых общественных работ для не занятых трудовой деятельностью и безработных граждан</t>
  </si>
  <si>
    <t>6.</t>
  </si>
  <si>
    <t>Снижение уровня регистрируемой безработицы к численности экономически активного населения (на конец года)</t>
  </si>
  <si>
    <t>Снижение удельного веса рабочих мест, не отвечающих санитарно-гигиеническим нормам в городе Когалыме по отношению к общему числу рабочих мест, не отвечающих санитарно-гигиеническим нормам в автономном округе.</t>
  </si>
  <si>
    <t>Количество субъектов агропромышленного комплекса</t>
  </si>
  <si>
    <t>единиц</t>
  </si>
  <si>
    <t>Производство молока крестьянскими (фермерскими) хозяйствами</t>
  </si>
  <si>
    <t>тонн</t>
  </si>
  <si>
    <t>Производство мяса скота и птицы (в живом весе) крестьянскими (фермерскими) хозяйствами, индивидуальными предпринимателями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</si>
  <si>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 на 2014-2016 годы"</t>
  </si>
  <si>
    <t>Увеличение поголовья скота, в том числе:</t>
  </si>
  <si>
    <t>Поголовье крупного  и мелкого рогатого скота, всего</t>
  </si>
  <si>
    <t>голов</t>
  </si>
  <si>
    <t>Поголовье свиней</t>
  </si>
  <si>
    <t>Птица всех возрастов</t>
  </si>
  <si>
    <t>Создание новых рабочих мест ежегодно</t>
  </si>
  <si>
    <t>единица</t>
  </si>
  <si>
    <t>Повышение обеспеченности населения торговыми площадями</t>
  </si>
  <si>
    <t>кв.м. на 1000 жителей</t>
  </si>
  <si>
    <t>Привлечение инвестиций в развитие экономики и социальной сферы города Когалыма</t>
  </si>
  <si>
    <t>млн. рублей</t>
  </si>
  <si>
    <t>Количество средних и малых предприятий</t>
  </si>
  <si>
    <t>Среднесписочная численность работников средних и малых предприятий</t>
  </si>
  <si>
    <t>тыс. человек</t>
  </si>
  <si>
    <t>Оборот средних и малых предприятий</t>
  </si>
  <si>
    <t>Количество созданных и действующих многофункциональных центров предоставления муниципальных услуг в городе Когалыме</t>
  </si>
  <si>
    <t>-</t>
  </si>
  <si>
    <t>Среднее время ожидания в очереди при обращении заявителя в орган местного самоуправления для получения муниципальных услуг</t>
  </si>
  <si>
    <t>минут</t>
  </si>
  <si>
    <t>Муниципальная программа "Социально-экономическое развитие и инвестиции муниципального образования город Когалым на 2014-2016 годы"</t>
  </si>
  <si>
    <t>Сохранение реальной среднемесячной заработной платы работников выше 100%</t>
  </si>
  <si>
    <t>Рост оборота розничной торговли</t>
  </si>
  <si>
    <t>Увеличение объема инвестиций в основной капитал за счет всех источников финансирования по крупным и средним предприятиям</t>
  </si>
  <si>
    <t>Количество средних и малых предприятий на 10 тыс. населения города Когалыма</t>
  </si>
  <si>
    <t>Доля среднесписочной численности занятых на средних и малых предприятиях в общей численности работающих</t>
  </si>
  <si>
    <t>Количество индивидуальных предпринимателей</t>
  </si>
  <si>
    <t>Уровень удовлетворенности граждан города Когалыма качеством предоставления государственных и муниципальных услуг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</si>
  <si>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</t>
  </si>
  <si>
    <t>Муниципальная программа "Развитие  образования в городе Когалыме на 2014-2016 годы"</t>
  </si>
  <si>
    <t>Среднемесячная заработная плата педагогических работников образовательных организаций общего образования</t>
  </si>
  <si>
    <t>рубль</t>
  </si>
  <si>
    <t xml:space="preserve">в том числе учителя </t>
  </si>
  <si>
    <t>Средняя заработная плата педагогических работников дошкольных образовательных организаций</t>
  </si>
  <si>
    <t>Средняя заработная плата педагогических работников организаций дополнительного образования детей</t>
  </si>
  <si>
    <t>Доля детей в возрасте от 3-х до 7-ми лет, получающих дошкольную образовательную услугу и (или) услугу по их содержанию</t>
  </si>
  <si>
    <t>процент</t>
  </si>
  <si>
    <t>Охват обучающихся профильным обучением в общем количестве обучающихся 10, 11 классов</t>
  </si>
  <si>
    <t>не менее 63</t>
  </si>
  <si>
    <t>Охват детей дополнительным образованием в общеобразовательных организациях</t>
  </si>
  <si>
    <t>не менее 75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</si>
  <si>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</si>
  <si>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выпускников, успешно сдавших единый государственный экзамен по русскому языку, от числа выпускников, сдававших единый государственный экзамен</t>
  </si>
  <si>
    <t>не менее 82</t>
  </si>
  <si>
    <t>не менее 91</t>
  </si>
  <si>
    <t>Доля педагогов образовательных организаций и организаций дополнительного образования, имеющих высшую квалификационную категорию (в общем количестве педагогов)</t>
  </si>
  <si>
    <t>не менее 5,5</t>
  </si>
  <si>
    <t>Доля педагогов образовательных организаций и организаций дополнительного образования, имеющих первую квалификационную категорию (в общем количестве педагогов)</t>
  </si>
  <si>
    <t>Доля обучающихся 5-11 классов, принявших участие в школьном этапе Всероссийской олимпиады школьников (в общей численности обучающихся)</t>
  </si>
  <si>
    <t>не менее 53</t>
  </si>
  <si>
    <t>Доля победителей и призеров в городских, окружных, всероссийских, международных творческих конкурсах (интеллектуальной, спортивной, экологической, творческой направленности)</t>
  </si>
  <si>
    <t>Доля образовательных   организаций, оборудованных всеми средствами противопожарной, антитеррористической безопасности</t>
  </si>
  <si>
    <t>Доля общеобразовательных организаций, в которых обеспечена возможность пользоваться столовыми, соответствующими современным требованиям</t>
  </si>
  <si>
    <t>не менее 22</t>
  </si>
  <si>
    <t xml:space="preserve">Доля обучающихся общеобразовательных организаций,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ФГОС (в общей численности обучающихся по новым ФГОС) </t>
  </si>
  <si>
    <t>Численность обучающихся 2-11 классов в расчете на один компьютер в муниципальных общеобразовательных организациях</t>
  </si>
  <si>
    <t>Расширение сети организаций дошкольных образовательных образований (единиц)</t>
  </si>
  <si>
    <t>Х</t>
  </si>
  <si>
    <t>не более 15</t>
  </si>
  <si>
    <t>Доля педагогического персонала общеобразовательных организаций, прошедшего подготовку или повышение квалификации для работы в соответствии с федеральными государственными образовательными стандартами</t>
  </si>
  <si>
    <t xml:space="preserve">Доля населения в возрасте 7-17 лет, охваченная образованием с учетом образовательных потребностей и запросов обучающихся, в общей численности населения в возрасте 7-17 лет </t>
  </si>
  <si>
    <t>Количество молодёжи, охваченной мероприятиями, направленными на духовно-нравственное развитие и формирование гражданско-патриотических качеств молодёжи</t>
  </si>
  <si>
    <t>чел.</t>
  </si>
  <si>
    <t xml:space="preserve">Количество молодёжи, охваченной мероприятиями для талантливой и инициативной молодёжи </t>
  </si>
  <si>
    <t xml:space="preserve">Доля общеобразовательных организаций, участвующих в конкурсе на лучшую подготовку граждан РФ к военной службе </t>
  </si>
  <si>
    <t>Увеличение доли педагогов образовательных организаций и организаций дополнительного образования с высшей квалификационной категорией (в общем количестве педагогов)</t>
  </si>
  <si>
    <t>Увеличение доли педагогов образовательных организаций и организаций дополнительного образования с первой квалификационной категорией (в общем количестве педагогов)</t>
  </si>
  <si>
    <t>Увеличение доли выпускников муниципальных общеобразовательных организаций, сдавших ЕГЭ по русскому языку и математике в общей численности выпускников муниципальных общеобразовательных организаций, сдавших ЕГЭ по данным предметам</t>
  </si>
  <si>
    <t>Увеличение доли детей в возрасте от 3-х до 7-ми лет, получающих дошкольную образовательную услугу и (или) услугу по их содержанию</t>
  </si>
  <si>
    <t>Увеличение количества участников, победителей и призёров конкурсных мероприятий среди обучающихся образовательных организаций</t>
  </si>
  <si>
    <t xml:space="preserve">Увеличение доли образовательных организаций, разместивших на сайте нормативно закрепленный перечень сведений о своей деятельности </t>
  </si>
  <si>
    <t>Доля населения в возрасте 7-17 лет, охваченная образованием с учетом образовательных потребностей и запросов обучающихся, в общей численности населения в возрасте 7-17 лет</t>
  </si>
  <si>
    <t>Увеличение доли молодёжи, охваченной мероприятиями, направленными на духовно-нравственное развитие и формирование гражданско-патриотических качеств молодого поколения (от общего количества молодёжи)</t>
  </si>
  <si>
    <t xml:space="preserve">Увеличение доли молодёжи, охваченной мероприятиями для талантливой и инициативной молодёжи города Когалыма, (от общего количества молодёжи) </t>
  </si>
  <si>
    <t>Муниципальная программа "Обеспечение экологической безопасности города Когалыма на 2014-2016 годы"</t>
  </si>
  <si>
    <t>Доля  участников в создании экономических предпосылок к совершенствованию отдельной отрасли в области обращения с  отходами  на территории города Когалыма</t>
  </si>
  <si>
    <t xml:space="preserve">Доля улучшения качества производственной инфраструктуры по утилизации отходов в городе Когалыме </t>
  </si>
  <si>
    <t>Доля устойчивости в обеспечении населения коммунальными услугами в области обращения с отходами производства и потребления</t>
  </si>
  <si>
    <t xml:space="preserve">Разработка мероприятий для проведения проектно - изыскательских работ (ПИР) для осуществления рекультивации существующей санкционированной свалки ТБО,1 ед. </t>
  </si>
  <si>
    <t xml:space="preserve">единица </t>
  </si>
  <si>
    <t>Строительство  полигона</t>
  </si>
  <si>
    <t xml:space="preserve"> - </t>
  </si>
  <si>
    <t xml:space="preserve">Прекращение несанкционированного размещения отходов на территории города Когалыма </t>
  </si>
  <si>
    <t xml:space="preserve">Обеспечение города Когалыма системой сбора и удаления твердых бытовых отходов </t>
  </si>
  <si>
    <t>Реализация мероприятий для проведения проектно - изыскательских работ (ПИР) для осуществления рекультивации  существующей санкционированной свалки ТБО,1 ед.</t>
  </si>
  <si>
    <t>Муниципальная программа "Содержание объектов городского хозяйства и инженерной инфраструктуры в городе Когалыме на 2014-2016 годы"</t>
  </si>
  <si>
    <t xml:space="preserve"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 </t>
  </si>
  <si>
    <t>тыс.кв.м.</t>
  </si>
  <si>
    <t>565, 969</t>
  </si>
  <si>
    <t>Выполнение ремонтных работ на объекте «Рябиновый бульвар», расположенном вдоль улицы Прибалтийская</t>
  </si>
  <si>
    <t>Разработка проектно-сметной документации по объекту «Парк Победы» по адресу: ул.Сибирская</t>
  </si>
  <si>
    <t>комплект</t>
  </si>
  <si>
    <t>Выполнение работ по изготовлению скульптурной композиции «Памятник героям, сражавшимся за независимость нашей Родины»</t>
  </si>
  <si>
    <t>объект</t>
  </si>
  <si>
    <t>Выполнение инженерных изысканий и разработка проектно-сметной документации сетей газоснабжения к Мемориалу памяти, расположенному по улице Сибирская</t>
  </si>
  <si>
    <t>Обустройство и оборудование сквера улице Югорская</t>
  </si>
  <si>
    <t>Обеспечение электроэнергией дворов, улиц и магистралей города Когалыма</t>
  </si>
  <si>
    <t xml:space="preserve">Обеспечение надежности работы сетей уличного освещения – протяжённость линий эл. передач  </t>
  </si>
  <si>
    <t>км</t>
  </si>
  <si>
    <t>Обеспечение выполнения работ по содержанию территорий городского кладбища и мест захоронений</t>
  </si>
  <si>
    <t xml:space="preserve">Обеспечение выполнения работ по погребению умерших </t>
  </si>
  <si>
    <t xml:space="preserve">Обеспечение выполнения работ по перевозке умерших безродных, невостребованных и неопознанных умерших </t>
  </si>
  <si>
    <t>Создание новых мест для отдыха и физического развития горожан</t>
  </si>
  <si>
    <t>шт.</t>
  </si>
  <si>
    <t xml:space="preserve">Организация осуществления иных полномочий в сфере жилищно-коммунального и городского хозяйства в городе Когалыме </t>
  </si>
  <si>
    <t>Увеличение степени благоустроенности территории городской застройки</t>
  </si>
  <si>
    <t xml:space="preserve"> «Парк Победы» по адресу: ул.Сибирская</t>
  </si>
  <si>
    <t>Сквер по улице Югорская</t>
  </si>
  <si>
    <t>кВт*час</t>
  </si>
  <si>
    <t>Обеспечение надежности работы сетей уличного освещения дворов, улиц и магистралей</t>
  </si>
  <si>
    <t>протяжён          ность линий эл./передач, км</t>
  </si>
  <si>
    <t>Уменьшение обращений, жалоб граждан на качество содержания территорий городского кладбища и мест захоронений</t>
  </si>
  <si>
    <t>Обеспечение оказания услуг по погребению умерших</t>
  </si>
  <si>
    <t>Ориентировочное кол-во захоронений</t>
  </si>
  <si>
    <t>Обеспечение оказания услуг по перевозке умерших с места происшедшего летального исхода</t>
  </si>
  <si>
    <t>Ориентировочное кол-во умерших</t>
  </si>
  <si>
    <t>Обеспечение детскими игровыми площадками</t>
  </si>
  <si>
    <t xml:space="preserve">Уменьшение количества обращений, жалоб граждан в границах городского округа на качество предоставления электро-, тепло-, газо-, водоснабжения  и водоотведения населения города Когалыма. </t>
  </si>
  <si>
    <t xml:space="preserve">Осуществление иных полномочий в сфере жилищно-коммунального и городского хозяйства в городе Когалыме </t>
  </si>
  <si>
    <t>Муниципальная программа "Развитие жилищно-коммунального комплекса и повышение энергетической эффективности в городе Когалыме на 2014-2016 годы"</t>
  </si>
  <si>
    <t>Доля замены ветхих водопроводных и канализационных сетей от общей протяженности сетей ( общ. протяж-ть - 93,4 км.)</t>
  </si>
  <si>
    <t>Доля замены ветхих сетей теплоснабжения от общей протяженности сетей теплоснабжения (общ. протяж-ть - 128,1 км.)</t>
  </si>
  <si>
    <t>Обеспечение хранения материально-технических ресурсов и строительных материалов для оперативного устранения неисправностей и аварий на объектах жилищно-коммунального хозяйства города Когалыма</t>
  </si>
  <si>
    <t>Корректировка проектно-сметной документации на реконструкцию канализационных очистных сооружений (далее – КОС)  – 1очередь (в том числе выполнение проектно-изыскательских работ (далее - ПИР)</t>
  </si>
  <si>
    <t>Строительство автоматизированной водогрейной котельной установленной тепловой мощностью 72МВт</t>
  </si>
  <si>
    <t>количество объектов</t>
  </si>
  <si>
    <t xml:space="preserve"> -</t>
  </si>
  <si>
    <t>Доля отремонтированных площадей внутриквартальных территорий (придомовых территорий) и проездов не менее 7% от общей площади внутриквартальных территорий</t>
  </si>
  <si>
    <t>Выполнение работ по восстановлению работоспособности ливневой канализации на прилегающей территории многоквартирных домов города Когалыма</t>
  </si>
  <si>
    <t>Покраска и ремонт фасадов многоквартирных жилых домов в городе Когалыме</t>
  </si>
  <si>
    <t>количество домов</t>
  </si>
  <si>
    <t>ед.</t>
  </si>
  <si>
    <t>Организация и проведение встреч с обучающимися общеобразовательных учреждений по вопросам бережного отношения к коммунальным ресурсам, общему имуществу жилых домов и общественных мест</t>
  </si>
  <si>
    <t>к-во встреч</t>
  </si>
  <si>
    <t>Исполнение отделом развития жилищно-коммунального хозяйства Администрации города Когалыма полномочий в сфере жилищно-коммунального комплекса, предусмотренных действующим законодательством Российской Федерации, Ханты-Мансийского автономного округа – Югры, нормативными правовыми актами города Когалыма</t>
  </si>
  <si>
    <t>Протяженность  ветхих инженерных сетей теплоснабжения, нуждающихся в замене</t>
  </si>
  <si>
    <t xml:space="preserve">Протяженность  ветхих инженерных сетей водоснабжения, нуждающихся в замене </t>
  </si>
  <si>
    <t>Увеличение мощности КОС – 1 очередь (ПИР)</t>
  </si>
  <si>
    <t>м.куб. в сутки</t>
  </si>
  <si>
    <t>Площадь внутриквартальных территорий (придомовых территорий) и проездов, подлежащая ремонту</t>
  </si>
  <si>
    <t>тыс.кв.м</t>
  </si>
  <si>
    <t xml:space="preserve">Утверждение схемы водоснабжения, водоотведения в соответствии с требованиями, установленными Правительством Российской Федерации </t>
  </si>
  <si>
    <t>да/нет</t>
  </si>
  <si>
    <t>отсутствие замечаний по выполнению задач и функций, возложенных на отдел развития жилищно-коммунального хозяйства Администрации города Когалыма</t>
  </si>
  <si>
    <t>Муниципальная программа "Развитие транспортной системы города Когалыма на 2014-2016 годы"</t>
  </si>
  <si>
    <t>Обеспечение выполнения работ по перевозке пассажиров по городским маршрутам</t>
  </si>
  <si>
    <t>кол-во маршрутов</t>
  </si>
  <si>
    <t>Обеспечение выполнения работ по строительству, капитальному ремонту и ремонту автомобильных дорог общего  пользования местного значения</t>
  </si>
  <si>
    <t>тыс. кв.м</t>
  </si>
  <si>
    <t>Реконструкция автомобильных дорог общего пользования местного значения в границах города Когалыма</t>
  </si>
  <si>
    <t>комплект проектно-смектной документации, шт.</t>
  </si>
  <si>
    <t>Разработка проектно-сметной документации на реконструкцию  развязки Восточной (проспект Нефтяников, улица Ноябрьская)</t>
  </si>
  <si>
    <t xml:space="preserve">Разработка проектно-сметной документации на кольцевую транспортную развязку на пересечении улицы Степана Повха - улицы Сибирская - проспекта Шмидта </t>
  </si>
  <si>
    <t>Обеспечение содержания автомобильных дорог местного значения в границах города Когалыма в соответствии с утвержденным стандартом качества выполнения работ</t>
  </si>
  <si>
    <t>тыс. кв.м.</t>
  </si>
  <si>
    <t>1 127, 718</t>
  </si>
  <si>
    <t>Обеспечение стабильности работы светофорных объектов</t>
  </si>
  <si>
    <t>Обеспечение электроэнергией светофорных объектов</t>
  </si>
  <si>
    <t>Установка светофорных объектов</t>
  </si>
  <si>
    <t>Перенос и модернизация светофорных объектов</t>
  </si>
  <si>
    <t>Обеспечение перевозок пассажиров по городским маршрутам</t>
  </si>
  <si>
    <t>кол-во рейсов</t>
  </si>
  <si>
    <t>Увеличение протяженности отремонтированных капитальным ремонтом и ремонтом автомобильных дорог общего пользования местного значения</t>
  </si>
  <si>
    <t>Улучшение технических характеристик объектов дорожной инфраструктуры</t>
  </si>
  <si>
    <t>Реконструированная  развязка Восточная (проспект Нефтяников, улица Ноябрьская)</t>
  </si>
  <si>
    <t xml:space="preserve">Кольцевая транспортная развязка на пересечении улицы Степана Повха - улицы Сибирская - проспекта Шмидта </t>
  </si>
  <si>
    <t>Уменьшение количества предписаний надзорных органов на качество обслуживания автомобильных дорог города Когалыма</t>
  </si>
  <si>
    <t>Обеспечение стабильности работы светофорных объектов в течение года</t>
  </si>
  <si>
    <t>Муниципальная программа "Обеспечение доступным и комфортным жильем жителей города Когалыма на 2014-2016 годы"</t>
  </si>
  <si>
    <t>Доля детей-сирот и детей, оставшихся без попечения родителей, и лиц из числа детей-сирот и детей, оставшихся без попечения родителей, охваченных всеми формами отдыха и оздоровления, от общей численности, нуждающихся в оздоровлении</t>
  </si>
  <si>
    <t>Доля получателей единовременного пособия при передаче ребёнка на воспитание в семью (усыновлении, установлении опеки или попечительства, передаче в приёмную семью).</t>
  </si>
  <si>
    <t>Охват детей организованными формами отдыха и оздоровления (лагеря с дневным пребыванием детей) (от общей численности детей в возрасте 6-17 лет).</t>
  </si>
  <si>
    <t>Охват детей выездными формами отдыха и оздоровления (от общей численности обучающихся).</t>
  </si>
  <si>
    <t>Количество детей социально незащищенных категорий, охваченных отдыхом и оздоровлением (в общем количестве охваченных организованными формами отдыха).</t>
  </si>
  <si>
    <t>Доля обеспеченных жилыми помещениями детей-сирот и детей, оставшихся без попечения родителей, и лиц из числа детей-сирот и детей, оставшихся без попечения родителей, состоящих на учете на получение жилого помещения, за отчетный год в общей численности детей-сирот и детей, оставшихся без попечения родителей, и лиц из числа детей-сирот и детей, оставшихся без попечения родителей, состоящих на учете на получение жилого помещения.</t>
  </si>
  <si>
    <t>Доля детей-сирот и детей, оставшихся без попечения родителей, передаваемых на воспитание в семьи жителей города Когалыма.</t>
  </si>
  <si>
    <t>Сохранение доли использованных средств субвенции на обеспчение деятельности по опеке и попечительству</t>
  </si>
  <si>
    <t>Сохранение доли выраженного оздоровительного эффекта у детей в детских загородных оздоровительных учреждениях (от общей численности детей в возрасте 6 – 17 лет).</t>
  </si>
  <si>
    <t>Доля выраженного оздоровительного эффекта у детей в учреждениях с дневным пребыванием детей, на плоскостных спортивных сооружениях и игровых площадках (от общей численности детей в возрасте 6 – 17 лет).</t>
  </si>
  <si>
    <t>Доля использованных средств субсидии, передаваемой из бюджета Ханты-Мансийского автономного округа – Югры на 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</si>
  <si>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программа "Социальная поддержка жителей города Когалыма на 2014-2016 годы"</t>
  </si>
  <si>
    <t>Муниципальная программа "Информационное общество - Когалым на 2014-2016 годы"</t>
  </si>
  <si>
    <t>Увеличение количества информации, размещенной на сайтах органов местного самоуправления</t>
  </si>
  <si>
    <t>Гб</t>
  </si>
  <si>
    <t>Обеспечение работоспособности автоматизированных технических средств для автоматизации деятельности Администрации города Когалыма</t>
  </si>
  <si>
    <t>кол-во заявок</t>
  </si>
  <si>
    <t xml:space="preserve">Увеличение доли пользователей Администрации города Когалыма, работающих в  системе электронного документооборота «Дело» </t>
  </si>
  <si>
    <t>Автоматизация процесса регистрации документов в системе электронного документооборота «Дело»</t>
  </si>
  <si>
    <t>кол-во рабочих мест</t>
  </si>
  <si>
    <t>Увеличение доли информационных систем обработки персональных данных, защищенных от        несанкционированного доступа</t>
  </si>
  <si>
    <t>Уменьшение времени простоя информационно-технологической инфраструктуры Администрации города Когалыма</t>
  </si>
  <si>
    <t>час.</t>
  </si>
  <si>
    <t>не более 48 часов</t>
  </si>
  <si>
    <t>не более 32 часов</t>
  </si>
  <si>
    <t>Повышение безопасности ИТ-инфраструктуры Администрации города Когалыма за счет перехода на новую, более безопасную операционную систему</t>
  </si>
  <si>
    <t xml:space="preserve">Увеличение количества пользователей, подключенных к системе обмена мгновенными сообщениями и имеющих возможность отслеживать присутствие или отсутствие на рабочем месте, и совершать аудио и видеозвонки между персональными компьютерами  </t>
  </si>
  <si>
    <t>кол-во пользователей</t>
  </si>
  <si>
    <t>Увеличение количества перенесенных почтовых ящиков пользователей с имеющейся почтовой системы на Microsoft Exchange Online</t>
  </si>
  <si>
    <t>кол-во почтовых ящиков Microsoft Exchange Online</t>
  </si>
  <si>
    <t>Муниципальная программа "Управление муниципальными финансами в городе Когалыме на 2014-2016 годы"</t>
  </si>
  <si>
    <t>Доля бюджетных ассигнований, предусмотренных за счёт средств бюджета города в рамках муниципальных программ в общих расходах бюджета муниципального образования</t>
  </si>
  <si>
    <t>Доля главных распорядителей средств бюджета города Когалыма, представивших отчетность в сроки, установленные Комитетом финансов</t>
  </si>
  <si>
    <t>Сохранение доли размещенной в сети Интернет информации в общем объеме обязательной к размещению в соответствии с нормативными правовыми актами Российской Федерации и автономного округа на уровне 100%</t>
  </si>
  <si>
    <t xml:space="preserve">Увеличение доли юридически значимых электронных документов в общем объеме документооборота в финансовой деятельности </t>
  </si>
  <si>
    <t xml:space="preserve">На основании справки Департамента финансов ХМАО-Югры от 24.03.2014 №500/05/96 было произведено закрытие плановых ассигнований на  реализацию мероприятий подпрограммы "Общее образование. Дополнительное образование детей" муниципальной программы "Развитие образования в городе Когалыме на 2014-2016 годы"(по объекту Строительство Детского сада на 320 мест по улице Градостроителей.);  расходы по обеспечению мероприятий по переселению граждан из аварийного жилищного фонда отнесены  на непрограммную классификацию, согласно Приказа ДФ ХМАО от 26.11.2013 №20-нп </t>
  </si>
  <si>
    <t>Исполнение расходных обязательств муниципального образования за отчетный финансовый год в размере не менее 90% от бюджетных ассигнований, утвержденных решением о бюджете города Когалыма</t>
  </si>
  <si>
    <t>Соблюдение размера дефицита бюджета города Когалыма к доходам местного бюджета без учета утвержденного объема безвозмездных поступлений и поступлений налоговых доходов по дополнительным нормативам отчислений, установленные статьей 92.1 Бюджетного кодекса Российской Федерации</t>
  </si>
  <si>
    <t>да</t>
  </si>
  <si>
    <t>Муниципальная программа "Реконструкция и ремонт, в том числе капитальный, объектов муниципальной собственности города Когалыма на 2014-2016 годы"</t>
  </si>
  <si>
    <t xml:space="preserve"> Муниципальная программа "Обеспечение прав и законных интересов населения города Когалыма в отдельных сферах жизнедеятельности в 2014-2016 годах"</t>
  </si>
  <si>
    <t>Количество запланированных мероприятий по реконструкции объектов муниципальной собственности</t>
  </si>
  <si>
    <t>Разработка проектно-сметной документации на реконструкцию объекта жилищно-коммунального хозяйства</t>
  </si>
  <si>
    <t>Реконструкция конструктивных элементов объектов здравоохранения</t>
  </si>
  <si>
    <t>м2</t>
  </si>
  <si>
    <t>Площадь объектов здравоохранения, подлежащая реконструкции</t>
  </si>
  <si>
    <t>Количество запланированных мероприятий в рамках проведения ремонта, в том числе капитального, объектов муниципальной собственности, направленных на приведение данных объектов в состояние, отвечающее нормативно-техническим требованиям</t>
  </si>
  <si>
    <t>Количество запланированных мероприятий в рамках проведения ремонта, в том числе капитального, объектов жилищно-коммунального хозяйства, направленных на приведение данных объектов в состояние, отвечающее нормативно-техническим требованиям</t>
  </si>
  <si>
    <t>Количество запланированных мероприятий в рамках проведения ремонта, в том числе капитального, объектов культуры, направленных на приведение данных объектов в состояние, отвечающее нормативно-техническим требованиям</t>
  </si>
  <si>
    <t>Количество  объектов муниципальной собственности по которым планируется улучшить техническую характеристику</t>
  </si>
  <si>
    <t>Количество  объектов жилищно-коммунального хозяйства для улучшения технической характеристики которых, разрабатывается проектно-сметная документация</t>
  </si>
  <si>
    <t>Количество  объектов здравоохранения по которым планируется улучшить техническую характеристику</t>
  </si>
  <si>
    <t>Количество  объектов, по которым планируется изменить функциональное назначение для размещение объектов здравоохранения</t>
  </si>
  <si>
    <t xml:space="preserve">Количество  объектов муниципальной собственности по которым планируется улучшить эксплуатационную характеристику </t>
  </si>
  <si>
    <t>Количество  объектов жилищно-коммунального хозяйства по которым планируется улучшить  эксплуатационную характеристику</t>
  </si>
  <si>
    <t>Количество  объектов культуры по которым планируется улучшить  эксплуатационные характеристики</t>
  </si>
  <si>
    <t>1</t>
  </si>
  <si>
    <t>2</t>
  </si>
  <si>
    <t>3</t>
  </si>
  <si>
    <t xml:space="preserve">Показатель не исполнен по мероприятию "Выполнение капитального ремонта части №1 здания по адресу: ул. Мира, 22, для размещения театра «Мираж» (в том числе расчет индивидуального пожарного риска)", в связи с нарушением сроков выполнения работ подрядной организацией. </t>
  </si>
  <si>
    <t>Показатель планируется к достижению в 2016 году.</t>
  </si>
  <si>
    <t>Показатель планируется к достижению в 2015 году</t>
  </si>
  <si>
    <t>Показатели планируются к достижению в 2015-2016 годах.</t>
  </si>
  <si>
    <t>Показатель планируются к достижению в 2015 году.</t>
  </si>
  <si>
    <t>Муниципальная программа "Управление муниципальным имуществом  города Когалыма на 2014-2016 годы"</t>
  </si>
  <si>
    <t>Муниципальная программа "Профилактика экстремизма в городе Когалыме на 2014-2016 годы"</t>
  </si>
  <si>
    <t>Муниципальная программа "Защита населения и территорий от чрезвычайных ситуаций и укрепление пожарной безопасности в городе Когалыме на 2014-2016 годы"</t>
  </si>
  <si>
    <t>Обеспечение работников муниципальных организаций города Когалыма средствами защиты, приборов химического и дозиметрического контроля</t>
  </si>
  <si>
    <t>Обеспечение информированности и уровня знаний в области пожарной безопасности населения города Когалыма</t>
  </si>
  <si>
    <t>Оснащение добровольных пожарных дружин пожарно-техническим вооружением</t>
  </si>
  <si>
    <t>Оснащение учебно-консультационного пункта техническими средствами и оборудованием для подготовки населения города Когалыма</t>
  </si>
  <si>
    <t>10.12.2014 заключен контракт на поставку средств по организации пожаротушения для муниципальных нужд (пожарных рукавов) с ИП Овчинников О.Г. Рукава посталены, контракт оплачен. Показатель достигнут.</t>
  </si>
  <si>
    <t>Обеспечение работников муниципальных организаций города Когалыма средствами защиты</t>
  </si>
  <si>
    <t>4</t>
  </si>
  <si>
    <t>Увеличение количества ежегодно обучаемого неработающего населения города Когалыма способам защиты и действиям в ЧС</t>
  </si>
  <si>
    <t>5</t>
  </si>
  <si>
    <t>Увеличение количества ежегодно информируемого населения города Когалыма безопасности жизнедеятельности</t>
  </si>
  <si>
    <t>тыс.чел.</t>
  </si>
  <si>
    <t>6</t>
  </si>
  <si>
    <t>Сокращение времени прибытия к месту чрезвычайной ситуации</t>
  </si>
  <si>
    <t>мин.</t>
  </si>
  <si>
    <t>Муниципальная программа "Развитие муниципальной службы и резерва управленческих кадров в муниципальном образовании город Когалым на 2014-2016 годы"</t>
  </si>
  <si>
    <t>Муниципальная программа "Развитие культуры в городе Когалыме на 2014-2016 годы"</t>
  </si>
  <si>
    <t>Количество общедоступных библиотек города Когалыма, имеющих доступ к справочно-поисковой системе «Консультант+»</t>
  </si>
  <si>
    <t>Количество общедоступных библиотек города Когалыма, подключенных к сети Интернет</t>
  </si>
  <si>
    <t xml:space="preserve">Обновление автоматизированной библиотечной информационной системы </t>
  </si>
  <si>
    <t xml:space="preserve">Модернизация сайта муниципального бюджетного учреждения «Централизованная библиотечная система» </t>
  </si>
  <si>
    <t>Пополнение фонда библиотеки</t>
  </si>
  <si>
    <t xml:space="preserve">экз. </t>
  </si>
  <si>
    <t>Количество библиотечных мероприятий (занятий)</t>
  </si>
  <si>
    <t>7.</t>
  </si>
  <si>
    <t>Пополнение фонда муниципально бюджетного учреждения «Музейно-выставочный центр»</t>
  </si>
  <si>
    <t xml:space="preserve">ед. </t>
  </si>
  <si>
    <t>8.</t>
  </si>
  <si>
    <t>Количество обновлённой компьютерной техники музея</t>
  </si>
  <si>
    <t>9.</t>
  </si>
  <si>
    <t>Приобретение видеопроекторов для проведения мультимедийных мероприятий, экскурсий в музее</t>
  </si>
  <si>
    <t>10.</t>
  </si>
  <si>
    <t>Количество выставочных проектов</t>
  </si>
  <si>
    <t>11.</t>
  </si>
  <si>
    <t xml:space="preserve">Количество обновлённой компьютерной техники в культурно-досуговых учреждениях </t>
  </si>
  <si>
    <t>12.</t>
  </si>
  <si>
    <t>Приобретение нового звукового, светового, фото оборудования для проведения  культурно-массовых мероприятий в муниципальном бюджетном учреждении «Культурно-методический центр «АРТ – Праздник»</t>
  </si>
  <si>
    <t>13.</t>
  </si>
  <si>
    <t>Приобретение музыкальных инструментов для развития инструментальных творческих коллективов и проведения культурно-массовых мероприятий,организуемых муниципальным бюджетным учреждением «Культурно-методический центр «АРТ – Праздник»</t>
  </si>
  <si>
    <t>14.</t>
  </si>
  <si>
    <t>Приобретение сценических костюмов для образцовых самодеятельных коллективов, народных самодеятельных коллективов муниципального бюджетного учреждения «Культурно-методический центр «АРТ – Праздник»</t>
  </si>
  <si>
    <t>Количество созданных студий изобразительного искусства</t>
  </si>
  <si>
    <t>Количество культурно-массовых мероприятий</t>
  </si>
  <si>
    <t>Фонд библиотеки города Когалыма</t>
  </si>
  <si>
    <t>Доля библиотечных фондов общедоступных библиотек города Когалыма, отражённых в электронных каталогах</t>
  </si>
  <si>
    <t>Доля общедоступных библиотек города Когалыма, подключенных к сети Интернет</t>
  </si>
  <si>
    <t>Музейный фонд города Когалыма</t>
  </si>
  <si>
    <t>Количество виртуальных музеев в городе Когалыме</t>
  </si>
  <si>
    <t>Доля музейных предметов и музейных коллекций, отражённых в электронных каталогах, в общем объеме музейного фонда</t>
  </si>
  <si>
    <t>Доля оцифрованных музейных предметов и музейных коллекций города Когалыма, представленных в сети Интернет</t>
  </si>
  <si>
    <t>Увеличение доли представленных зрителю музейных предметов в общем количестве предметов музейного фонда города Когалыма</t>
  </si>
  <si>
    <t>Увеличение количества передвижных выставок</t>
  </si>
  <si>
    <t>Увеличение количества выставочных проектов на базе музея города Когалыма</t>
  </si>
  <si>
    <t>Увеличение посещаемости музея города Когалыма</t>
  </si>
  <si>
    <t>Увеличение количества посещений театрально-концертных мероприятий, проводимых в учреждениях культуры города Когалыма</t>
  </si>
  <si>
    <t>Увеличение численности участников культурно-досуговых мероприятий, организуемых учреждениями культуры города Когалыма (по сравнению с прошлым годом)</t>
  </si>
  <si>
    <t>Увеличение доли детей, привлекаемых к участию в творческих мероприятиях, проводимых учреждениями культуры города Когалыма</t>
  </si>
  <si>
    <t>15.</t>
  </si>
  <si>
    <t>Увеличение количества клубных  формирований в учреждениях культуры города Когалыма</t>
  </si>
  <si>
    <t>из них:</t>
  </si>
  <si>
    <t>в библиотеках города Когалыма</t>
  </si>
  <si>
    <t>в музейно-выставочном центре города Когалыма</t>
  </si>
  <si>
    <t>имеющих звание "Образцовый самодеятельный коллектив" города Когалыма, "Народный самодеятельный коллектив" города Когалыма</t>
  </si>
  <si>
    <t>16.</t>
  </si>
  <si>
    <t>Увеличение количества участников клубных формирований, занимающихся в учреждениях культуры города Когалыма</t>
  </si>
  <si>
    <t>17.</t>
  </si>
  <si>
    <t>Увеличение количества культурно-массовых мероприятий, организуемых учреждениями культуры города Когалыма</t>
  </si>
  <si>
    <t>18.</t>
  </si>
  <si>
    <t>Увеличение количества посетителей культурно-массовых мероприятий, организуемых учреждениями культуры города Когалыма</t>
  </si>
  <si>
    <t>19.</t>
  </si>
  <si>
    <t>Увеличение количества кинозрителей на киносеансах в городе Когалыме</t>
  </si>
  <si>
    <t>20.</t>
  </si>
  <si>
    <t>Увеличение доли доходов от платных услуг, оказываемых учреждениями культуры</t>
  </si>
  <si>
    <t>21.</t>
  </si>
  <si>
    <t>Повышение уровня удовлетворённости услугами в сфере культуры города Когалыма</t>
  </si>
  <si>
    <t>% от числа опрошенных</t>
  </si>
  <si>
    <t>22.</t>
  </si>
  <si>
    <t>Увеличение количества премий (грантов, стипендий) в сфере культуры города Когалыма</t>
  </si>
  <si>
    <t>Все  предметы и коллекции музейного фонда отражены в электронных каталогах.</t>
  </si>
  <si>
    <t>Увеличение доли оцифрованных музейных предметов и коллекций, а также доли представленных зрителю музейных предметов в общем количестве предметов музейного фонда города  связано с приемом в штат музея  сотрудника со специальным образованием в данной области</t>
  </si>
  <si>
    <t>Увеличение количества передвижных выставок и выставочных проектов связано с организацией в течение года выставок вне плана.</t>
  </si>
  <si>
    <t>Увеличение посетителей в музее связано с активной работой сотрудников музея по использованию современных мульти-медиа технологий, а также реализацией новых проектов для различных категорий населения.</t>
  </si>
  <si>
    <t xml:space="preserve">Данный показатель  не достигнут по причине  понижения показателя посещаемости киносеансов </t>
  </si>
  <si>
    <t xml:space="preserve">Увеличилось количество групп, занимающихся творчеством (МБУ "ЦБС", МБУ "МВЦ", МБУ "АРТ-Праздник"), актированных дней значительно меньше в 2014 году в сравнении с 2013. </t>
  </si>
  <si>
    <t>Увеличение количества клубов произошло по причинам:  - установка скалодрома в МБУ "КМЦ "АРТ-Праздник"; - выходом руководителей клубов из декретного отпуска,  - появлением нового направления работы с детьми в библиотеке; - появлением новых проектов в музее.</t>
  </si>
  <si>
    <t>В связи с увеличением клубных формирований увеличилось количество участников в них</t>
  </si>
  <si>
    <t>Увеличение количества мероприятий и посетителей (по плану, утвержденному муниципальной программой) связано с проведением в России Года культуры. В летний период были проведены внеплановые мероприятия в библиотеках для пришкольных лагерей. Увеличение посетителей в музее связано с активной работой сотрудников музея по использованию современных мульти-медиа технологий, а также реализацией новых проектов для различных категорий населения.</t>
  </si>
  <si>
    <t xml:space="preserve">Показатель достигнут на 93% в связи с сокращением киносеансов. Некоторые киносеансы не состоялись по причине отсутствия зрителей. Данная ситуация складывается по следующим причинам:
- в настоящее время появился альтернативный способ просмотра фильмов – в режиме онлайн через сеть Интернет;
- потеря интереса к фильмам в формате 3D связана с появлением у горожан возможности просмотра таких фильмов в домашних условиях. В 2014 году киносеансы в рамках кинофестиваля "Золотая лента" сокращены значительно в связи с недостаточным финасированием.
</t>
  </si>
  <si>
    <t>Показатель в 2014 году не достигнут  в связи с уменьшением количества посещений киносеансов</t>
  </si>
  <si>
    <t>Проведено 2 соцопроса, удовлетворенность услугами составила 92%</t>
  </si>
  <si>
    <t>Муниципальная программа "Развитие физической культуры и спорта в городе Когалыме на 2014-2016 годы"</t>
  </si>
  <si>
    <t>Увеличение количества физкультурно-массовых и спортивных мероприятий различного уровня, проводимых в городе Когалыме</t>
  </si>
  <si>
    <t>Увеличение количества принявших участие в физкультурно-массовых и спортивных мероприятий в городе Когалыме</t>
  </si>
  <si>
    <t>Человек</t>
  </si>
  <si>
    <t>Количество граждан систематически занимающихся физической культурой и спортом</t>
  </si>
  <si>
    <t>Количество спортсменов, принявших участие в окружных, всероссийских и международных соревнованиях по видам спорта</t>
  </si>
  <si>
    <t>Количество подготовленных спортсменов, имеющих спортивные разряды и звание мастер спорта России</t>
  </si>
  <si>
    <t>Количество медалей, завоеванных спортсменами города Когалыма в окружных, всероссийских и международных соревнованиях</t>
  </si>
  <si>
    <t>штук</t>
  </si>
  <si>
    <t>Муниципальная программа "Поддержка развития институтов гражданского общества города Когалыма на 2014-2016 годы"</t>
  </si>
  <si>
    <t>Количество социально ориентированных некоммерческих объединений города - получателей грантов на реализацию социально значимых проектов</t>
  </si>
  <si>
    <t>Количество вновь созданных социально ориентированных некоммерческих объединений города</t>
  </si>
  <si>
    <t>Количество информационных материалов с упоминанием Администрации города Когалыма</t>
  </si>
  <si>
    <t>Количество мероприятий городского уровня с участием представителей общественных организаций города Когалыма</t>
  </si>
  <si>
    <t>Ведется информационная, организационно-методическая работа, функционирует консультационный пункт по вопросам создания, регистрации общественных объединений.</t>
  </si>
  <si>
    <t xml:space="preserve">Проходят в рамках общегородского плана мероприятий Администрации города Когалыма при участии НКО, в том числе национально-культурных обществ, ветеранских и религиозных объединений. </t>
  </si>
  <si>
    <t xml:space="preserve">Повышение уровня гражданской активности населения города Когалыма </t>
  </si>
  <si>
    <t>(%)</t>
  </si>
  <si>
    <t xml:space="preserve">Повышение уровня информированности населения о деятельности общественных объединений  </t>
  </si>
  <si>
    <t xml:space="preserve">Повышение уровня информированности населения о деятельности Администрации города Когалыма </t>
  </si>
  <si>
    <t xml:space="preserve">Увеличение процента населения, удовлетворённого информационной открытостью Администрации города Когалыма </t>
  </si>
  <si>
    <t>Муниципальная программа "Доступная среда города Когалыма на 2014-2016 годы"</t>
  </si>
  <si>
    <t>Количество паспортизированных объектов социальной инфраструктуры города Когалыма, находящихся в муниципальной собственности</t>
  </si>
  <si>
    <t>Количество пешеходных транспортных узлов обустроенных для беспрепятственного передвижения инвалидов и маломобильных групп населения;</t>
  </si>
  <si>
    <t>Количество объектов социальной инфраструктуры города Когалыма, оборудованных лестничными подъемниками, для беспрепятственного перемещения инвалидов;</t>
  </si>
  <si>
    <t>Количество объектов оборудованных приспособлениями для беспрепятственного доступа инвалидов и маломобильных групп населения;</t>
  </si>
  <si>
    <t>Количество приобретенных изданий с учетом образовательных потребностей и культурных запросов инвалидов для формирования библиотечного фонда;</t>
  </si>
  <si>
    <t>Количество проведенных культурных мероприятий для инвалидов;</t>
  </si>
  <si>
    <t>Количество приобретенных титрированных фильмокопий;</t>
  </si>
  <si>
    <t>Количество комплексных городских соревнований для инвалидов;</t>
  </si>
  <si>
    <t>Участие сборных команд города Когалыма в окружных спортивных соревнованиях;</t>
  </si>
  <si>
    <t>Количество педагогов, получивших методическое сопровождение через курсовую подготовку, семинары и другие формы  работы;</t>
  </si>
  <si>
    <t>Количество родителей детей-инвалидов, получивших консультационно-информационные услуги.</t>
  </si>
  <si>
    <t xml:space="preserve">Приобретены ступенькоходы в образовательные организации (МБОУ «СОШ №3» и МБОУ «СОШ №5»). Степень достижения запланированного результата за отчетный год составляет  100,0%.                       </t>
  </si>
  <si>
    <t>Обучение по заключенным договорам по методическому сопровождению педагогов в отношении 37 человек (в том числе 17 человек — из школ, 20 человек — из детских садов). Степень достижения запланированного результата за отчетный год составляет  112,1%.</t>
  </si>
  <si>
    <t>По состоянию на 31.12.2014 — 56 родителей детей-инвалидов получили консультационно-информационные услуги. Степень достижения запланированного результата за отчетный год составляет  101,8%.</t>
  </si>
  <si>
    <t>Доля инвалидов, положительно оценивающих уровень доступности объектов социальной инфраструктуры и услуг в приоритетных сферах жизнедеятельности, в общей численности инвалидов;</t>
  </si>
  <si>
    <t>Доля доступных для инвалидов и других маломобильных групп населения объектов социальной и транспортной инфраструктуры в общем количестве приоритетных объектов;</t>
  </si>
  <si>
    <t>Доля лиц с ограниченными возможностями здоровья, систематически занимающихся физической культурой и спортом, в общей численности этой категории населения;</t>
  </si>
  <si>
    <t>Доля детей-инвалидов, охваченных образовательным процессом, в общей численности этой категории населения;</t>
  </si>
  <si>
    <t>Доля лиц с ограниченными возможностями здоровья,
участвующих в процессе социализации через организацию досуговой деятельности средствами культуры</t>
  </si>
  <si>
    <t>Снижение данного показателя обусловлено ростом числа инвалидов в городе.</t>
  </si>
  <si>
    <t>7</t>
  </si>
  <si>
    <t>8</t>
  </si>
  <si>
    <t>9</t>
  </si>
  <si>
    <t>10</t>
  </si>
  <si>
    <t>11</t>
  </si>
  <si>
    <t>12</t>
  </si>
  <si>
    <t>13</t>
  </si>
  <si>
    <t>14</t>
  </si>
  <si>
    <t xml:space="preserve">Показатель планируется к достижению в 2015 году </t>
  </si>
  <si>
    <t>Степень соответствия уровня муниципального долга показателям экономически безопасного уровня</t>
  </si>
  <si>
    <t>Доля своевременно исполненных обязательств по муниципальным заимствованиям к общему объему обязательств, подлежащего исполнению в течение года</t>
  </si>
  <si>
    <t>≥ 92,6</t>
  </si>
  <si>
    <t>Количество запланированных мероприятий в рамках проведения ремонта, в том числе капитального, объектов национальной безопасности и правоохранительной деятельности, направленных на приведение данных объектов в состояние, отвечающее нормативно-техническим требованиям</t>
  </si>
  <si>
    <t>Количество запланированных мероприятий в рамках проведения ремонта, в том числе капитального, объектов физической культуры и спорта, направленных на приведение данных объектов в состояние, отвечающее нормативно-техническим требованиям</t>
  </si>
  <si>
    <t>Уменьшение доли лиц, ранее осуждавшихся за совершение преступлений, в общем количестве лиц, осуждённых на основании обвинительных приговоров, вступивших в законную силу</t>
  </si>
  <si>
    <t xml:space="preserve">Создана добровольно-народная дружина на постоянной основе 29 человек, пешее потрулирование улиц города совместно с полицией. </t>
  </si>
  <si>
    <t>В городе Когалыме оснащен перекресток по ул. Дружбы народов – ул. Степана Повха программно-техническими измерительными комплексами «Одиссей» состоящего из 11 камер</t>
  </si>
  <si>
    <t xml:space="preserve">Заключены договора с ООО "Ростелеком" на услуги связи, с ООО Агентство «ЛУКОМ-А-Западная Сибирь" на техническое обслуживание систем видеонаблюдения. </t>
  </si>
  <si>
    <t>В рамках Трехсторонних соглашений между Администрацией города Когалыма, центром занятости населения и организациями г.Когалыма о сотрудничестве в области содействия занятости населения в г. Когалыме на 2011-2015 годы предусмотрено резервирование рабочих мест для граждан испытывающих трудности в поиске работы, в том числе лиц, освободившихся из мест лишения свободы.</t>
  </si>
  <si>
    <t>внесены изменения в программу, данный показатель исключен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</si>
  <si>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Когалыма,в том числе земельными участками</t>
  </si>
  <si>
    <t>Уменьшение количества неиспользуемого недвижимого имущества города Когалыма в общем количестве недвижимого имущества города Когалыма</t>
  </si>
  <si>
    <t>Удельный вес земельных участков города Когалыма подлежащих постановке на кадастровый учет , государственная собственность на которые не разграничена</t>
  </si>
  <si>
    <t>Приведение состава муниципального имущества города Когалыма , в соответствие с выполняемыми полномочиями Администрации города Когалыма</t>
  </si>
  <si>
    <t>Внедрение механизма сбора информации о состоянии условий и охраны труда у работодателей, осуществляющих деятельность на территории муниципального образования город Когалым по итогам года с охватом 80%</t>
  </si>
  <si>
    <t>Количество специалистов по работе с молодёжью, педагогов, общественных лидеров, прошедших обучение по изучению технологий и принципов работы по вопросам воспитания толерантности подрастающего поколения</t>
  </si>
  <si>
    <t>Количество молодёжных и образовательных проектов, направленных на предупреждение фактов националистического или религиозного экстремизма, воспитание культуры межнационального общения, основанной на толерантности, уважении чести и национального достоинства граждан, реализованных в городе Когалыме</t>
  </si>
  <si>
    <t>Количество учащейся молодёжи, вовлеченной в мероприятия, направленные на межнациональное единство и дружбу народов</t>
  </si>
  <si>
    <t>Количество тематических радио- и телепередач газетных и журнальных рубрик, интернет - проектов, направленных на воспитание культуры межэтнического и межконфессионального общения</t>
  </si>
  <si>
    <t>Количество национально-культурных и иных общественных объединений, реализующих программы работы с гражданами из среды недавних мигрантов и программы, направленные на реализацию социально значимых проектов (акций), по развитию межэтнической толерантности</t>
  </si>
  <si>
    <t xml:space="preserve">По итогам работы Управления молодёжной политики  3428 человек, по данным УО Админситрации г.Когалыма 5065 человек. </t>
  </si>
  <si>
    <t>Заключено 19 трудовых договоров. Целевые показатели больше чем запланированные в связи с  расторжением трудовых договоров по инициативе несовершеннолетних граждан.</t>
  </si>
  <si>
    <t>Заключено 18 трудовых договоров. Целевые показатели меньше чем запланированные в связи с отсутствием желающих трудоустроиться.</t>
  </si>
  <si>
    <t>Проведены консультационные услуги по вопросам о занятости несовершеннолетних граждан.</t>
  </si>
  <si>
    <t>В газете «Когалымский вестник» публиковались материалы религиозного содержания в рубриках «Благовест» и «Минарет», телекомпанией «Инфосервис» - ежемесячные религиозные программы «Наш Храм» и «Минарет».</t>
  </si>
  <si>
    <t xml:space="preserve">Доля обучающихся, охваченных в образовательных организациях программами воспитанию толерантности, от общего количества обучающихся </t>
  </si>
  <si>
    <t>8.03.2014 завершился эл.аукцион на трансляцию видеороликов соц.направленности в эфире тел. канала. Мун.контракт  заключён с ООО "Медиа холдинг "Западная Сибирь". Контракт выполнен. Показатель достигнут.</t>
  </si>
  <si>
    <t>Выдача разрешений на строительство объектов капитальногостроительства на территори города Когалыма</t>
  </si>
  <si>
    <t>Выдача разрешений на ввод в эксплуатацию объектов капитального строительства на территории города Когалыма</t>
  </si>
  <si>
    <t xml:space="preserve">Подготовка документации по планировке территории для размещения объектов капитального строительства </t>
  </si>
  <si>
    <t>га</t>
  </si>
  <si>
    <t>Ввод жилья</t>
  </si>
  <si>
    <t>тыс.м.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</si>
  <si>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</si>
  <si>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</t>
  </si>
  <si>
    <t>день</t>
  </si>
  <si>
    <t>Количество участников, получивших меры финансовой поддержки для улучшения жилищных условий</t>
  </si>
  <si>
    <t>участники</t>
  </si>
  <si>
    <t>Переселение семей из непригодного для проживания и аварийного жилищного фонда</t>
  </si>
  <si>
    <t>семья</t>
  </si>
  <si>
    <t>Предоставление семьям жилых помещений по договорам социального найма в связи с подходом очередности</t>
  </si>
  <si>
    <t>Формирование специализированного муниципального жилищного фонда</t>
  </si>
  <si>
    <t>жилое помещение</t>
  </si>
  <si>
    <t>Уменьшение произошло в связи с приостановлением своей деятельности КФХ Шерстобитова.</t>
  </si>
  <si>
    <t>Уменьшение произошло в связи с приостановлением своей деятельности КФХ Ильющенко.</t>
  </si>
  <si>
    <t>Доля муниципальных служащих, получивших дополнительное профессиональное образование</t>
  </si>
  <si>
    <t>Доля должностей муниципальной службы, замещенных посредством проведения конкурсов на замещение вакантных должностей и из кадрового резерва</t>
  </si>
  <si>
    <t>Доля должностей муниципальной службы, обеспеченных кадровым резервом</t>
  </si>
  <si>
    <t>Обеспечение необходимых условий для осуществления деятельности управления по общим вопросам Администрации города Когалыма</t>
  </si>
  <si>
    <t>Обучение прошли все муниципальные служащие, чье обучение было запланировано в 2014 году</t>
  </si>
  <si>
    <t>В соответствии с законодательством о муниципальной службе, на основании постановления Администрации города Когалыма от 07.04.2014 №745 замещение вакантной должности муниципальной службы в Администрации города Когалыма осуществлялось из кадрового резерва. В случаях отсутствия сформированного кадрового резерва, проводился конкурс на замещение вакантной должности муниципальной службы.  Так, в 2014 году из кадрового резерва назначено 22 человека, по результатам конкурса - 6 человек. В 2013 году назначено 15 человек из кадрового резерва, 6 человек -  по результатам конкурса.</t>
  </si>
  <si>
    <t>Необходимые условия для осуществления деятельности управления по общим вопросам обеспечены в полном объеме в пределах запланированного финансирования</t>
  </si>
  <si>
    <t>Количество муниципальных служащих, получивших дополнительное профессиональное образование</t>
  </si>
  <si>
    <t>Замещение должностей муниципальной службы посредством проведения конкурсов на замещение вакантных должностей и из кадрового резерва</t>
  </si>
  <si>
    <t>Количество должностей муниципальной службы, обеспеченных резервом управленческих кадров</t>
  </si>
  <si>
    <t>Обучение прошли все муниципальные служащие, чье обучение было запланировано в 2014 году. За счет экономии, сложившейся в результате проведения аукционов, смогли обучить дополнительно 15 человек.</t>
  </si>
  <si>
    <t>В соответствии с законодательством о муниципальной службе, на основании постановления Администрации города Когалыма от 07.04.2014 №745 замещение вакантной должности муниципальной службы в Администрации города Когалыма осуществлялось из кадрового резерва. В случаях отсутствия сформированного кадрового резерва, проводился конкурс на замещение вакантной должности муниципальной службы.  Так, в 2014 году из кадрового резерва назначено 22 человека, по результатам конкурса - 6 человек. В 2013 году назначено 15 человек из кадрового резерва, 6 человек-  по результатам конкурса.</t>
  </si>
  <si>
    <t>В целях создания благоприятных условий для развития малого и среднего предпринимательства на территории города Когалыма реализуются мероприятия  подпрограммы «Развитие малого и среднего предпринимательства в городе Когалыме на 2014-2016 годы».</t>
  </si>
  <si>
    <t>23.</t>
  </si>
  <si>
    <t>Доля выпускников, успешно сдавших единый государственный экзамен по математике, от числа выпускников, сдавших единый государственный экзамен</t>
  </si>
  <si>
    <t>Жилые помещения предназначенные для предоставления гражданам, приобретенные за счет средств 2014 года из окружного бюджета на объекты с 70% готовностью не введены в эксплуатацию в 2014 году, будут введены в 2015 году.</t>
  </si>
  <si>
    <t>Приобретение лицензий для подключения оставшихся пользователей планируется в течении  2015 года</t>
  </si>
  <si>
    <t>Не был удотовлетворен запрос на выделениие денежных средств на реализацию данных мероприятий (31-Исх-585 от 30.05.2014)</t>
  </si>
  <si>
    <t>В связи с наличием морально устаревшего парка компьютерной техники, не возможен переход на новую операционную систему и MS Office 2013
На конец января 2015 года установлено 290 лицензий</t>
  </si>
  <si>
    <t>Выше запланированного уровня, в связи с выплатой премий по итогам года.</t>
  </si>
  <si>
    <t xml:space="preserve">Увеличение доли педагогических работников, участвующих в профессиональных конкурсах </t>
  </si>
  <si>
    <t xml:space="preserve">Увеличение доли муниципальных образовательных организаций, оборудованных всеми средствами противопожарной, антитеррористической безопасности </t>
  </si>
  <si>
    <t>Увеличение доли образовательных организаций, соответствующих современным требованиям по оснащению образовательной деятельности</t>
  </si>
  <si>
    <t>Обеспечены все желающие. Очередность в данной возрастной категории отсутствует.</t>
  </si>
  <si>
    <t>Увеличение охвата профильным обучением является результатом более качественно проведенной предпрофильной подготовки</t>
  </si>
  <si>
    <t>Увеличение охвата детей дополнительным образованием произошло в результате активной работы общеобразовательных организаций по привлечению детей в объединения дополнительного образования</t>
  </si>
  <si>
    <t>Незначительное снижение охвата детей дополнительным образованием произошло в результате выезда детей в возрасте 17-18 лет, зарегистрированных на территории города Когалыма за пределы города для получения высшего образования</t>
  </si>
  <si>
    <t>100% результат достигнут в результате целенаправленной работы с выпускниками по подготовке к государственной итоговой аттестации (в каждой организации составлен план повышения качества образования, в том числе по математике и русскому языку)</t>
  </si>
  <si>
    <t>Увеличение доли произошло за счет организации методической работы в направлении работы с педагогами по аттестации на высшую категорию</t>
  </si>
  <si>
    <t>Показатель ниже запланированного, так как педагоги аттестовались на высшую категорию, а так же выход на пенсию педагогов имеющих первую категорию. Выполнено на 82,7%.</t>
  </si>
  <si>
    <t>Превышение базового значения данного показателя произошло за счет расширения спектра предлагаемых предметов, включения дополнительных параллелей (классов) в школьный этап олимпиады, а также в результате популяризации олимпиадного движения</t>
  </si>
  <si>
    <t>Повышение доли победителей и призеров произошло в результате применения эффективных методов подготовки учащихся к различным мероприятиям</t>
  </si>
  <si>
    <t>Установлен программно-аппаратный комплекс "Стрелец-Мониторинг", что позволило обеспечить 100% пожарную безопасность</t>
  </si>
  <si>
    <t>100% результат достигается в результате работы по поддержанию состояния оборудования школьных столовых в соответствии с современными требованиями, а также в результате его обновления</t>
  </si>
  <si>
    <t>100% результат достигается в результате постоянного пополнения материально-технического оснащения общеобразовательных организаций</t>
  </si>
  <si>
    <t>Улучшение показателя произошло в результате постоянного пополнения и обновления компьютерной техники</t>
  </si>
  <si>
    <t>В 2014 году новые объекты строиться не будут. В 2014 году проводилась экспертиза ПСД на строительство.</t>
  </si>
  <si>
    <t>Ежегодно не менее 33% педагогических работников в соответствии с Федеральным законом от 29.12.2012 №273-ФЗ "Об образовании в Российской Федерации" должны проходить курсы повышения квалификации</t>
  </si>
  <si>
    <t>В 2014 году проводилась активная работа по подготовке общеобразовательных организаций</t>
  </si>
  <si>
    <t>Внедрение энергосберегающих технологий. Замена источников света.</t>
  </si>
  <si>
    <t>В 2014 году на территории города Когалыма обустроено 3 новых детских игровых площадки по адресам: ул. Бакинская,1, 53, ул.Сопочинского,7.
Кроме того, в рамках мероприятия была проведена замена игрового оборудования существующих детских игровых площадок по следующим адресам: Сквер "Югорочка", ул Югорская,22, 32, ул. Таллинская,13, ул. Ленинградская,7.</t>
  </si>
  <si>
    <t>Замечания по выполнению задач и функций, возложенных на отдел развития жилищно-коммунального хозяйства Администрации города Когалыма в отчетном году отсутствуют.</t>
  </si>
  <si>
    <t>Показатель не достигнут в связи с тем, что муниципальный контракт расторгнут, так как проектная организация не приступила к выполнению работ</t>
  </si>
  <si>
    <t>Ливневая канализация восстановлена по адресам: ул. Ленинградская,21, ул. Прибалтийская,29</t>
  </si>
  <si>
    <t>Показатель планируется к достижению в 2016 году</t>
  </si>
  <si>
    <t xml:space="preserve">Количество информационных материалов о деятельности  некоммерческих общественных объединений города </t>
  </si>
  <si>
    <t>В 2014 году состоялся окружной семинар по организации антитеррористической деятельности;   окружной форум "Диалог национальных культур". Низкое исполнение данного показателя связано с оптимизацией  денежных средств в МО.</t>
  </si>
  <si>
    <t>Покзатель планируется к достижению в 2015 году</t>
  </si>
  <si>
    <t xml:space="preserve">В 2014 году проведена большая информационная работа по привлечению общественных организаций к участию в конкурсах, подано 14 заявок (6 организаций). По итогам городского конкурса социально значимых проектов 11 проектов (5 общественных организаций) набрали необходимое количество баллов . </t>
  </si>
  <si>
    <t>Представители общественных организаций активно участвуют в качестве экспертов в комиссиях, координационных советах, созданных при Администрации города Когалыма, Общественных советах, участвуют в общественных и публичных слушаниях и т.д.</t>
  </si>
  <si>
    <t>Данный показатель достигнут в том числе и за счет увеличения количества информационных материалов о деятельности НКО на 236 ед., а также проведения городских мероприятий: Гражданский Форум, Дни национальных культур и т.д.</t>
  </si>
  <si>
    <t>Данный показатель достигнут в том числе и  за счет увеличения количества информационных материалов о деятельности Администрации  города Когалыма на 294 ед.</t>
  </si>
  <si>
    <t>Данный показатель определялся по количеству подписчиков на газету "Когалымский вестник" и посещение офоциальной страницы Администрации города Когалыма Вконтакте. Так, количество подписчиков в 2013 году -520 чел., в 2014 году - 650. В среднем в месяц группу Вконтакте посещают 566 человек.</t>
  </si>
  <si>
    <t>Показатель достигнут на 96,6% в связи с изменением штатного расписания Администрации города Когалыма в 2014 году и большого числа назначений на должности муниципальной службы из кадрового резерва</t>
  </si>
  <si>
    <t>Показатель достигнут на 85,7% в связи с изменением штатного расписания Администрации города Когалыма и большого числа назначения на должности муниципальной службы из кадрового резерва</t>
  </si>
  <si>
    <t>Удельный вес населения занимающихся физической культурой и спортом</t>
  </si>
  <si>
    <t>Количество спортсменов города Когалыма входящих в состав сборных команд Ханты-Мансийского автономного округа – Югры и России</t>
  </si>
  <si>
    <t>1 (молодая семья) - выдано свидетельство на получение субсидии, действующее в течение 9 месяцев, является переходящим на 2015 год (участниками до конца года не преобретено жилое помещение); 1 (молодая семья) - отказано в предоставлении субсидии, в связи с нарушением срока предоставления документов; 3 (участники боевых действий, инвалиды) - откзались от получения субсидии в текущем году.</t>
  </si>
  <si>
    <t>Увеличение культивируемых видов спорта, пропаганда здорового образа жизни, улучшение материально-технической базы</t>
  </si>
  <si>
    <t>Смена постоянного места жительства</t>
  </si>
  <si>
    <t>Проведение мониторинга систематически занимающихся физической культурой и спортом, а также соотношения спроса и предложения на спортивно-оздоровительные услуги</t>
  </si>
  <si>
    <t xml:space="preserve">Совершенствование системы проведения соревнований </t>
  </si>
  <si>
    <t>Совершенствование системы отбора талантливых спортсменов и стимулирование тренерско-преподавательского состава</t>
  </si>
  <si>
    <t>Удовлетворенность населения города Когалыма качеством предоставляемых услуг</t>
  </si>
  <si>
    <t xml:space="preserve">По состоянию на отчётную дату паспортизировано 94 объекта социальной инфраструктуры города Когалыма, находящихся в муниципальной собственности.  </t>
  </si>
  <si>
    <t>Объекты, оборудованные приспособлениями для беспрепятственного доступа инвалидов и маломобильных групп населения:
1. Здание МБУ «Музейно-выставочный центр»:  в феврале приобретены основные средства (поручень, сушилка, звонок, покрытие и др.) в туалетную комнату и в марте произведен монтаж данного оборудования. 
2.  Здание МБУ «Централизованная библиотечная система»:  установлен навес от дождя, тактильная плитка на входе для слабовидящих, приобретен звуковой маяк.
3.  Здание МАУ «КДК «Метро»: произведены работы по установке знака на автостоянке, по установке поручня для инвалидов с полимерным покрытием, по замене плитки.
4. Здание МАУ «КДК «Янтарь»:  произведен ремонт крылец и подходов к зданию, стоянки для инвалидов. 
5. Здание МБОУ «Средняя обшеобразовательная школа №3»: приобретены фотолюминесцентная крупнозернистая,  противоскользящая лента, покрытие противоскользящее. 
6. Здание МБОУ «Средняя обшеобразовательная школа №5»: оборудован отдельный санузел (туалетная комната) для детей с ограниченными возможностями  (унитаз и установлены поручни). 
Степень достижения запланированного результата за отчётный год составляет 118,2%.</t>
  </si>
  <si>
    <t xml:space="preserve">В апреле на сумму 100,00 тыс. руб. приобретены для формирования библиотечного фонда аудиокниги для слепых и диски с субтитрами для глухих в количестве 383 единиц. Всего по состоянию на 31.12.2014 приобретено  825 изданий с учетом образовательных потребностей и культурных запросов инвалидов. Степень достижения запланированного результата за отчетный год составляет  98,0%. Увеличение стоимости книг привело к отклонению в сторону уменьшения количества приобретенных изданий, в связи с этим показатель снизился на 2%. Поэтому данный показатель по состоянию на отчетную дату можно считать достигнутым.  
</t>
  </si>
  <si>
    <t xml:space="preserve"> 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человек. В сентябре проведено мероприятие "Город равных возможностей"- охват 152 человека. В ноябре проведено мероприятие "Город равных возможностей"- охват 260 человек. По состоянию на 31.12.2014 проведено 3 мероприятия.  Степень достижения запланированного результата за отчетный год составляет  101,0%.</t>
  </si>
  <si>
    <t xml:space="preserve">В феврале организовано 3 выезда с участием 21 спортсмена из числа инвалидов. В мае организован 1 выезд с участием 12 спортсменов из числа инвалидов. В сентябре организован 1 выезд с участием 10 спортсменов и 2 представителей. </t>
  </si>
  <si>
    <t>Данный показатель сформирован по итогам проведённого социологического опроса граждан из числа инвалидов на предмет степени удовлетворенности уровнем доступности объектов социальной инфраструктуры города Когалыма для инвалидов и других маломобильных групп населения. Отклонение факта от плана в сторону увеличения обусловлен ростом числа инвалидов положительно оценивающих уровень доступности объектов социальной инфраструктуры и услуг в приоритетных сферах жизнедеятельности.</t>
  </si>
  <si>
    <t>Увеличение данного показателя обусловлено следующим:  были запланированы работы в отношении 4 объектов (МБУ «Музейно-выставочный центр», МБУ «Централизованная библиотечная система», МАУ «КДК «Метро», МАУ «КДК «Янтарь»), однако, за счёт перераспределённых остатков бюджетных средств, сложившихся в результате экономии после приобретения ступенькоходов в школы №3 и №5 дополнительно выполнены работы по обеспечению беспрепятственного доступа инвалидов и других маломобильных групп населения к к данным объектам.</t>
  </si>
  <si>
    <t>Рост данного показателя обусловлен увеличением детей-инвалидов, охваченных образовательным процессом.</t>
  </si>
  <si>
    <t xml:space="preserve">Рост данного показателя обусловлен увеличением числа людей с ограниченными возможностями здоровья, участвующих в процессе социализации через организацию досуговой деятельности средствами культуры. </t>
  </si>
  <si>
    <t>% от общего количества замещенных должностей</t>
  </si>
  <si>
    <t>% от общего количества должностей</t>
  </si>
  <si>
    <t xml:space="preserve"> от общего количества замещенных должностей</t>
  </si>
  <si>
    <t>Увеличение доли учащихся, обучающихся по новым ФГОС</t>
  </si>
  <si>
    <t>Произошло снижение количества процедур, необходимых для получения разрешения на строительство эталонного объекта капитального строительства непроизводственного назначения, на основании Постановления от 1 июля 2013 года №1999 Об утверждении муниципального плана мероприятий "Организация системы мер, направленных на сокращение сроков, количества согласований (разрешений) в сфере строительства и сокращение сроков формирования и предоставления земельных участков, предназначенных для строительства, в городе Когалыме (2013-2018 годы)".</t>
  </si>
  <si>
    <t>Произошло снижение срока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назначения, на основании Постановления от 1 июля 2013 года №1999 Об утверждении муниципального плана мероприятий "Организация системы мер, направленных на сокращение сроков, количества согласований (разрешений) в сфере строительства и сокращение сроков формирования и предоставления земельных участков, предназначенных для строительства, в городе Когалыме (2013-2018 годы)".</t>
  </si>
  <si>
    <t>Степень достижения по итогам 2014 года</t>
  </si>
  <si>
    <t>Анализ достижения показателей, характеризующих результаты реализации муниципальных программ</t>
  </si>
  <si>
    <t>2014 год</t>
  </si>
  <si>
    <t>в 7 раз</t>
  </si>
  <si>
    <t xml:space="preserve">Количество детей-сирот и детей, оставшихся без попечения родителей, и лиц из числа детей-сирот и детей, оставшихся без попечения родителей, охваченных всеми формами отдыха и оздоровления в 2014 году - 104 человека.                                                                                                                     Общее количество детей-сирот и детей, оставшихся без попечения родителей, и лиц из числа детей-сирот и детей, оставшихся без попечения родителей, нуждающихся в оздоровлении - 132 человека.                                                      В 2014 году организованы поездки: Болгария, г. Китен, детский оздоровительный лагерь "Приморско";            г. Анапа, детский оздоровительный лагерь "Энергетик", санаторно-курортные учреждения РФ. </t>
  </si>
  <si>
    <t>Количество получателей единовременного пособия 22 человека.</t>
  </si>
  <si>
    <t xml:space="preserve">Количество детей, охваченных организованными формами отдыха и оздоровления (лагеря с дневным пребыванием детей) - 1 313 человек.                                                                                       </t>
  </si>
  <si>
    <t xml:space="preserve">Количество детей, охваченных выездными формами отдыха и оздоровления - 573 человека.                                                                                 </t>
  </si>
  <si>
    <t>В 2014 где Администрацией города Когалыма приобретено в муниципальную собственность 4-е квартиры для детей-сирот и детей, оставшихся без попечения родителей, лиц из числа детей-сирот и детей, оставшихся без попечения родителей на сумму         8 950 00,00 рублей, а также заключено 8 муниципальных контрактов на приобретение квартир в муниципальную собственность, путем участия в долевом строительстве на сумму 13 278 826,00 рублей. Остаток межбюджетных трансфертов в 2014 году сложился в связи с поздним вводом многоквартирного жилого дома в эксплуатацию (26.12.2014 г.), что послужило причиной не подписания актов приёма-передачи жилых помещений между застройщиком и Администрацией города Когалыма, в установленные контрактами сроки.</t>
  </si>
  <si>
    <t>Доля детей-сирот и детей, оставшихся без попечения родителей, обеспеченных мерами социальной поддержки, от численности детей-сирот и детей, оставшихся без попечения родителей, имеющих право на их получение</t>
  </si>
  <si>
    <t>Количество детей-сирот и детей, оставшихся без попечения родителей, обеспеченных мерами социальной поддержки - 240 человек.                                                       Количество детей-сирот и детей, оставшихся без попечения родителей, имеющих право на обеспечение мерами социальной поддержки - 240 человек.</t>
  </si>
  <si>
    <t>Вакансия ведущего специалиста</t>
  </si>
  <si>
    <t>Всего в 2014 году в  детских загородных оздоровительных учреждениях отдохнуло 573 ребенка.</t>
  </si>
  <si>
    <t>Всего в 2014 году в учреждениях с дневным пребыванием детей, на плоскостных спортивных сооружениях и игровых площадках отдохнуло (или было задействовано)  12 879 детей.</t>
  </si>
  <si>
    <t>Данный показатель увеличился  на 3% в связи с большим охватом количества предприятий г.Когалыма по  обеспечению методическим руководством по охране труда (сведения о количестве предприятий предоставлены отделом статистики г.Когалыма).</t>
  </si>
  <si>
    <t xml:space="preserve">В 2014 году произошло снижение уровня регистрируемой безработицы на 0,02%, что характеризует позитивную динамику и характеризует снижение численности официально зарегистрированных безработных (2013 год - 137 человек, 2014 год - 131 человек).
</t>
  </si>
  <si>
    <t>Уменьшение количества неиспользуемого недвижимого имущества города Когалыма, связано с реализацией муниципального имущества в соответствии с планом (программой) приватизации муниципального имущества города Когалыма на 2014 год</t>
  </si>
  <si>
    <t>Увеличение доли объектов недвижимого имущества, на которые зарегистрировано право собственности города Когалыма в общем объеме объектов,подлежащих государственной регистрации за исключением земельных участков</t>
  </si>
  <si>
    <t>Показатель не достигнут, в связи с тем, что проектная организация нарушила сроки выполнения работ  и прекратила выполнять работы по контракту на разработку проектно-сметной документации на реконструкцию кровли жилого дома, расположенного по адресу:                     г. Когалым, ул. Нефтяников, д. 9. Суд в расторжении контракта отказал, аппеляционная жалоба возвращена, так как подана с нарушением сроков. Ведется работа по определению вариантов расторжения муниципального контракта.</t>
  </si>
  <si>
    <t xml:space="preserve">В 2014 году на территории города Когалыма обустроено 3 новых детских игровых площадки по адресам: ул. Бакинская, 1, 53, ул. Сопочинского, 7. Кроме того, в рамках мероприятия была  проведена замена игрового оборудования существующих детских игровых площадок по следующим адресам: Сквер "Югорочка" ул. Югорская, 22,32, ул. Таллинская, 13,                                       ул. Ленинградская,7. </t>
  </si>
  <si>
    <t>Обеспечение электроэнергией на освещение дворов, улиц и магистралей города Когалыма</t>
  </si>
  <si>
    <t xml:space="preserve">Заключены договора с ООО "Ростелеком" на услуги связи, с ООО Агентство «ЛУКОМ-А-Западная Сибирь" на техническое обслуживание систем видеонаблюдения.                   Показатель достигнут (на 28,4% выше, чем запланировано). </t>
  </si>
  <si>
    <t>в том числе поголовье коров</t>
  </si>
  <si>
    <t xml:space="preserve">В 2014 году произошло увеличение торговой площади на 0,9 тыс. кв. м. </t>
  </si>
  <si>
    <t>Показатель ниже запланированного, так как педагоги аттестовались на высшую категорию, а также выход на пенсию педагогов имеющих первую категорию. Выполнено на 82,7%.</t>
  </si>
  <si>
    <t>улучшение в 3 раза</t>
  </si>
  <si>
    <t>увеличение в 1,6 раза</t>
  </si>
  <si>
    <t>увеличение в 1,3 раза</t>
  </si>
  <si>
    <t>увеличение в 1,2 раза</t>
  </si>
  <si>
    <t>увеличение в 2,9 раза</t>
  </si>
  <si>
    <t>увеличение в 1,9 раза</t>
  </si>
  <si>
    <t>В связи с оптимизацией расходных обязательств бюджета ХМАО-Югры финансирование данного мероприятия за счёт средст округа в сумме 765,0 тыс. рублей в 2014 году не осуществлялось (письмо Деп.ЖККиЭ ХМАО-Югры от 23.06.2014 №33-Исх-3113)</t>
  </si>
  <si>
    <t>увеличение в 3,2 раза</t>
  </si>
  <si>
    <t>увеличение в 2,3 раза</t>
  </si>
  <si>
    <t>В связи с наличием морально устаревшего парка компьютерной техники, не возможен переход на новую операционную систему и MS Office 2013. 
На конец января 2015 года установлено 290 лицензий</t>
  </si>
  <si>
    <t xml:space="preserve">«Возьмёмся за руки друзья»;
Праздник национальных семейных традиций  «Семья талантами богата»;
Фестиваль «Дружба народов» и др.
</t>
  </si>
  <si>
    <t>По результатам эл. аукциона 09.04.2014 года подписан мун.контракт с победителем  ООО «МЧС ГО Экран» на поставку средств индивидуальной защиты (гражданских противогазов). Показатель достигнут</t>
  </si>
  <si>
    <t>По результатам эл. аукциона 20.10.2014 года подписан муниципальный контракт с победителем  ООО «ЛПКОМ» на поставку интерактивной доски. Контракт выполнен. Показатель достигнут.</t>
  </si>
  <si>
    <t xml:space="preserve">На муниципальные предприятия и объекты образования установлены программно-аппаратные комплексы мониторинга, обработки и передачи данных о параметрах возгорания, угрозах и рисках развития крупных пожаров ПАК "Стрелец-Мониторинг". Показатель достигнут.
</t>
  </si>
  <si>
    <t>увеличение в 2 раза</t>
  </si>
  <si>
    <t>увеличение в 2,1 раза</t>
  </si>
  <si>
    <t>увеличение в 58,9 раза</t>
  </si>
  <si>
    <t>За счет привлечения к систематическим занятиям физической культурой и спортом посредствам пропаганды здорового образа жизни, наглядной агитации, мероприятий освещенных в средствах массовой информации</t>
  </si>
  <si>
    <t>Осуществляется информационное сопровождение социально значимой деятельности общественных организаций в городских средствах массовой информации: на официальном сайте Администрации города Когалыма, городской газете "Когалымский вестник", сюжетах телекомпании "Инфосервис+".</t>
  </si>
  <si>
    <t>Материалы о деятельности Администрации города размещены на официальном сайте Администрации города Когалыма, городской газете "Когалымский вестник", сюжетах телекомпании "Инфосервис+".</t>
  </si>
  <si>
    <t>увеличение в 2,2 раза</t>
  </si>
  <si>
    <t>увеличение в 2,8 раза</t>
  </si>
  <si>
    <t xml:space="preserve">По результатам электронного аукциона, объявленного 26.06.2014, 31.07.2014 заключен муниципальный контраткт с ООО "ЭДМОН" на выполнение работ по обустройству пешеходных дорожек и тротуаров. Работы выполнены в полном объеме.    </t>
  </si>
  <si>
    <r>
      <t xml:space="preserve">Принято </t>
    </r>
    <r>
      <rPr>
        <b/>
        <sz val="13"/>
        <rFont val="Times New Roman"/>
        <family val="1"/>
        <charset val="204"/>
      </rPr>
      <t>719</t>
    </r>
    <r>
      <rPr>
        <sz val="13"/>
        <rFont val="Times New Roman"/>
        <family val="1"/>
        <charset val="204"/>
      </rPr>
      <t xml:space="preserve"> заявлений от несовершеннолетних граждан и их законных представителей (в т.ч. кадровый резерв). Сформирована единая городская очередь для трудоустройства в летние трудовые бригады несовершеннолетних граждан. Сформированы списки участников летних трудовых бригад на основании принятых заявок от </t>
    </r>
    <r>
      <rPr>
        <b/>
        <sz val="13"/>
        <rFont val="Times New Roman"/>
        <family val="1"/>
        <charset val="204"/>
      </rPr>
      <t>15</t>
    </r>
    <r>
      <rPr>
        <sz val="13"/>
        <rFont val="Times New Roman"/>
        <family val="1"/>
        <charset val="204"/>
      </rPr>
      <t xml:space="preserve">  организаций города Когалыма о необходимом количестве трудовых бригад в летний период.                                                                                                                                        Отработало </t>
    </r>
    <r>
      <rPr>
        <b/>
        <sz val="13"/>
        <rFont val="Times New Roman"/>
        <family val="1"/>
        <charset val="204"/>
      </rPr>
      <t>562</t>
    </r>
    <r>
      <rPr>
        <sz val="13"/>
        <rFont val="Times New Roman"/>
        <family val="1"/>
        <charset val="204"/>
      </rPr>
      <t xml:space="preserve"> человека, 15 трудовых бригад выполняли работы в качестве подсобных рабочих. Целевые показатели больше чем запланированные в связи с расторжением трудовых договоров по инициативе несовершеннолетних граждан.</t>
    </r>
  </si>
  <si>
    <r>
      <t>Организация в границах городского округа электро</t>
    </r>
    <r>
      <rPr>
        <vertAlign val="superscript"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>, тепло</t>
    </r>
    <r>
      <rPr>
        <vertAlign val="superscript"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>, газо</t>
    </r>
    <r>
      <rPr>
        <vertAlign val="superscript"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 xml:space="preserve"> водоснабжения и водоотведения населения </t>
    </r>
  </si>
  <si>
    <r>
      <t xml:space="preserve"> Обеспечение разработки схемы водоснабжения, водоотведения и теплоснабжения в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>соответствии с требованиями, установленными Правительством Российской Федерации</t>
    </r>
  </si>
  <si>
    <r>
      <t>отсутствие замечаний по выполнению задач и функций, возложенных на отдел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Times New Roman"/>
        <family val="1"/>
        <charset val="204"/>
      </rPr>
      <t>развития жилищно-коммунального хозяйства Администрации города Когалыма</t>
    </r>
  </si>
  <si>
    <r>
      <t xml:space="preserve">Количество
</t>
    </r>
    <r>
      <rPr>
        <b/>
        <sz val="12"/>
        <rFont val="Times New Roman"/>
        <family val="1"/>
        <charset val="204"/>
      </rPr>
      <t xml:space="preserve">
</t>
    </r>
  </si>
  <si>
    <t>2 человека из БУ ХМАО - Югры "Когалымская городская больница" прошли обучение,  в 2013 году  прошли обучение 33 человека. В связи с оптимизацией денежных средств бюджета города Когалыма в 2014 году специалисты не проходили обучение, были закуплены методические пособия, в связи с этим показатель не достигнут.</t>
  </si>
  <si>
    <r>
      <t xml:space="preserve">23.12.2013 проведён конкурсный отбор по определению получателей субсидий за счёт бюджета города Когалыма. По рассмотрению поступивших заявлений принято решение предоставить субсидию 10 организациям, в том числе 6 управляющим компаниям по обслуживанию и управлению жилфондом, ООО "ЕРИЦ", КГМУП "Комбинат общественного питания", ООО "Когалымский Дом Права и Финансов "Тайный советник". Договора о предоставлении субсидии на возмещение затрат по организации оплачиваемых общественных работ заключены  31.12.2013. За 2014 год трудоустроено </t>
    </r>
    <r>
      <rPr>
        <b/>
        <sz val="13"/>
        <rFont val="Times New Roman"/>
        <family val="1"/>
        <charset val="204"/>
      </rPr>
      <t>368</t>
    </r>
    <r>
      <rPr>
        <sz val="13"/>
        <rFont val="Times New Roman"/>
        <family val="1"/>
        <charset val="204"/>
      </rPr>
      <t xml:space="preserve"> человек. Целевые показатели больше чем запланированные в связи с  расторжением трудовых договоров по инициативе работников.</t>
    </r>
  </si>
  <si>
    <t>В связи с тем, что в 2014 году уменьшилось количество субъектов АПК с 7 до 4 КФХ (приостановили свою деятельность 3 КФХ) уменьшилось поголовье коров, птиц, а также производство молока и мяса.</t>
  </si>
  <si>
    <t xml:space="preserve">Рост показателя 2014 года по отношению к плану произошел в связи с увеличением среднесписочной численности работников малых и средних предприятий в 2014 году, что обусловлено увеличением количества малых предприятий и количества микро-предприятий на 13 и 12 единиц соответственно. </t>
  </si>
  <si>
    <t>В 2014 году наблюдается рост значения показателя по отношению к плану, что обусловлено значительным ростом объема инвестиций в основной капитал по виду деятельности «Добыча топливно-энергетических полезных ископаемых» и по виду деятельности «Финансовая деятельность». Небольшой рост наблюдается в обрабатывающем производстве.</t>
  </si>
  <si>
    <t>В связи с оптимизацией расходных обязательств бюджета ХМАО - Югры финансирование данного мероприятия за счёт средст округа в сумме 765,0 тыс. рублей в 2014 году не осуществлялось.</t>
  </si>
  <si>
    <t>Увеличение числа сервисов КВС (корпоративная вычислительная сеть)</t>
  </si>
  <si>
    <t>Приобретение сервисов КВС (корпоративная вычислительная сеть) планируется в течении  2015 года</t>
  </si>
  <si>
    <t>Приобретение видеопроекторов для проведения мультимедийных мероприятий, экскурсий в музее планируется  в 2016 году</t>
  </si>
  <si>
    <t>Приобретение музыкальных инструментов планируется в 2016 году</t>
  </si>
  <si>
    <t xml:space="preserve">Показатель не достигнут в связи с тем, что невыполнен III этап проектирования по объекту: "Реконструкция участка автомобильной дороги по ул. Др. Народов со строительством кольцевых развязок" по причине длительного согласования ОАО "РЖД" возможности строительства кольцевой развязки ул. Др. Народов - пр.Нефтяников на земельном участке, находящемся на балансе ОАО "РЖД". </t>
  </si>
  <si>
    <t xml:space="preserve">Показатель не достигнут в связи с тем, что невыполнен III этап проектирования по объекту: "Реконструкция участка автомобильной дороги по ул. Др.Народов со строительством кольцевых развязок" по причине длительного согласования ОАО "РЖД" возможности строительства кольцевой развязки ул. Др. Народов - пр.Нефтяников на земельном участке, находящемся на балансе ОАО "РЖД".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</si>
</sst>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₽_-;\-* #,##0\ _₽_-;_-* &quot;-&quot;\ _₽_-;_-@_-"/>
    <numFmt numFmtId="164" formatCode="_-* #,##0.00_р_._-;\-* #,##0.00_р_._-;_-* &quot;-&quot;??_р_._-;_-@_-"/>
    <numFmt numFmtId="165" formatCode="_-* #,##0.0\ _₽_-;\-* #,##0.0\ _₽_-;_-* &quot;-&quot;?\ _₽_-;_-@_-"/>
    <numFmt numFmtId="166" formatCode="0.0"/>
    <numFmt numFmtId="167" formatCode="#,##0.0"/>
    <numFmt numFmtId="168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45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justify" vertical="center" wrapText="1"/>
    </xf>
    <xf numFmtId="41" fontId="4" fillId="0" borderId="1" xfId="1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1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justify" vertical="center" wrapText="1"/>
    </xf>
    <xf numFmtId="41" fontId="4" fillId="0" borderId="1" xfId="1" applyNumberFormat="1" applyFont="1" applyFill="1" applyBorder="1" applyAlignment="1">
      <alignment horizontal="center" vertical="center"/>
    </xf>
    <xf numFmtId="41" fontId="4" fillId="4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0" fontId="5" fillId="4" borderId="1" xfId="0" applyFont="1" applyFill="1" applyBorder="1" applyAlignment="1"/>
    <xf numFmtId="41" fontId="4" fillId="4" borderId="1" xfId="1" applyNumberFormat="1" applyFont="1" applyFill="1" applyBorder="1" applyAlignment="1">
      <alignment horizontal="center" vertical="center" wrapText="1"/>
    </xf>
    <xf numFmtId="41" fontId="4" fillId="0" borderId="1" xfId="1" applyNumberFormat="1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49" fontId="8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9" fontId="4" fillId="0" borderId="1" xfId="0" applyNumberFormat="1" applyFont="1" applyBorder="1" applyAlignment="1">
      <alignment horizontal="justify" vertical="center" wrapText="1"/>
    </xf>
    <xf numFmtId="168" fontId="4" fillId="0" borderId="1" xfId="0" applyNumberFormat="1" applyFont="1" applyFill="1" applyBorder="1" applyAlignment="1">
      <alignment horizontal="justify" vertical="center"/>
    </xf>
    <xf numFmtId="10" fontId="4" fillId="0" borderId="1" xfId="3" applyNumberFormat="1" applyFont="1" applyBorder="1" applyAlignment="1">
      <alignment horizontal="justify" vertical="top" wrapText="1"/>
    </xf>
    <xf numFmtId="0" fontId="4" fillId="0" borderId="1" xfId="3" applyFont="1" applyFill="1" applyBorder="1" applyAlignment="1">
      <alignment horizontal="justify" vertical="top" wrapText="1"/>
    </xf>
    <xf numFmtId="10" fontId="4" fillId="0" borderId="1" xfId="3" applyNumberFormat="1" applyFont="1" applyFill="1" applyBorder="1" applyAlignment="1">
      <alignment horizontal="justify" vertical="top" wrapText="1"/>
    </xf>
    <xf numFmtId="0" fontId="4" fillId="0" borderId="1" xfId="3" applyNumberFormat="1" applyFont="1" applyFill="1" applyBorder="1" applyAlignment="1">
      <alignment horizontal="justify" vertical="top" wrapText="1"/>
    </xf>
    <xf numFmtId="49" fontId="4" fillId="0" borderId="1" xfId="3" applyNumberFormat="1" applyFont="1" applyFill="1" applyBorder="1" applyAlignment="1">
      <alignment horizontal="justify" vertical="top" wrapText="1"/>
    </xf>
    <xf numFmtId="49" fontId="4" fillId="0" borderId="1" xfId="3" applyNumberFormat="1" applyFont="1" applyFill="1" applyBorder="1" applyAlignment="1">
      <alignment horizontal="justify" vertical="center" wrapText="1"/>
    </xf>
    <xf numFmtId="0" fontId="4" fillId="0" borderId="1" xfId="3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/>
    </xf>
    <xf numFmtId="0" fontId="4" fillId="0" borderId="1" xfId="2" applyNumberFormat="1" applyFont="1" applyFill="1" applyBorder="1" applyAlignment="1" applyProtection="1">
      <alignment horizontal="justify" vertical="center" wrapText="1"/>
      <protection hidden="1"/>
    </xf>
    <xf numFmtId="0" fontId="13" fillId="0" borderId="1" xfId="3" applyNumberFormat="1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5" fillId="0" borderId="1" xfId="0" applyFont="1" applyBorder="1" applyAlignment="1"/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</cellXfs>
  <cellStyles count="4">
    <cellStyle name="Excel Built-in Normal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0000CC"/>
      <color rgb="FFF0C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tabSelected="1" view="pageBreakPreview" zoomScale="80" zoomScaleNormal="100" zoomScaleSheetLayoutView="80" workbookViewId="0">
      <pane ySplit="6" topLeftCell="A7" activePane="bottomLeft" state="frozen"/>
      <selection pane="bottomLeft" activeCell="D202" sqref="D202"/>
    </sheetView>
  </sheetViews>
  <sheetFormatPr defaultRowHeight="15.75" x14ac:dyDescent="0.25"/>
  <cols>
    <col min="1" max="1" width="5.140625" style="1" customWidth="1"/>
    <col min="2" max="2" width="47.7109375" style="2" customWidth="1"/>
    <col min="3" max="3" width="14.5703125" style="2" customWidth="1"/>
    <col min="4" max="4" width="15.85546875" style="2" customWidth="1"/>
    <col min="5" max="5" width="16.5703125" style="2" customWidth="1"/>
    <col min="6" max="6" width="16" style="3" customWidth="1"/>
    <col min="7" max="7" width="18.5703125" style="88" customWidth="1"/>
    <col min="8" max="8" width="61.85546875" style="2" customWidth="1"/>
    <col min="9" max="16384" width="9.140625" style="2"/>
  </cols>
  <sheetData>
    <row r="1" spans="1:8" x14ac:dyDescent="0.25">
      <c r="G1" s="3"/>
    </row>
    <row r="2" spans="1:8" x14ac:dyDescent="0.25">
      <c r="A2" s="134" t="s">
        <v>540</v>
      </c>
      <c r="B2" s="134"/>
      <c r="C2" s="134"/>
      <c r="D2" s="134"/>
      <c r="E2" s="134"/>
      <c r="F2" s="134"/>
      <c r="G2" s="134"/>
      <c r="H2" s="134"/>
    </row>
    <row r="3" spans="1:8" x14ac:dyDescent="0.25">
      <c r="A3" s="134" t="s">
        <v>541</v>
      </c>
      <c r="B3" s="135"/>
      <c r="C3" s="135"/>
      <c r="D3" s="135"/>
      <c r="E3" s="135"/>
      <c r="F3" s="135"/>
      <c r="G3" s="135"/>
      <c r="H3" s="135"/>
    </row>
    <row r="4" spans="1:8" x14ac:dyDescent="0.25">
      <c r="G4" s="3"/>
    </row>
    <row r="5" spans="1:8" ht="15.75" customHeight="1" x14ac:dyDescent="0.25">
      <c r="A5" s="112" t="s">
        <v>2</v>
      </c>
      <c r="B5" s="136" t="s">
        <v>1</v>
      </c>
      <c r="C5" s="136" t="s">
        <v>3</v>
      </c>
      <c r="D5" s="136" t="s">
        <v>5</v>
      </c>
      <c r="E5" s="136" t="s">
        <v>6</v>
      </c>
      <c r="F5" s="138" t="s">
        <v>11</v>
      </c>
      <c r="G5" s="132" t="s">
        <v>539</v>
      </c>
      <c r="H5" s="4"/>
    </row>
    <row r="6" spans="1:8" ht="132.75" customHeight="1" x14ac:dyDescent="0.25">
      <c r="A6" s="112"/>
      <c r="B6" s="137"/>
      <c r="C6" s="137"/>
      <c r="D6" s="137"/>
      <c r="E6" s="137"/>
      <c r="F6" s="122"/>
      <c r="G6" s="133"/>
      <c r="H6" s="6" t="s">
        <v>10</v>
      </c>
    </row>
    <row r="7" spans="1:8" ht="27.75" customHeight="1" x14ac:dyDescent="0.25">
      <c r="A7" s="109" t="s">
        <v>0</v>
      </c>
      <c r="B7" s="114" t="s">
        <v>247</v>
      </c>
      <c r="C7" s="115"/>
      <c r="D7" s="115"/>
      <c r="E7" s="115"/>
      <c r="F7" s="115"/>
      <c r="G7" s="115"/>
      <c r="H7" s="115"/>
    </row>
    <row r="8" spans="1:8" ht="19.5" customHeight="1" x14ac:dyDescent="0.25">
      <c r="A8" s="121" t="s">
        <v>7</v>
      </c>
      <c r="B8" s="127"/>
      <c r="C8" s="127"/>
      <c r="D8" s="127"/>
      <c r="E8" s="127"/>
      <c r="F8" s="127"/>
      <c r="G8" s="7"/>
      <c r="H8" s="8"/>
    </row>
    <row r="9" spans="1:8" ht="55.5" customHeight="1" x14ac:dyDescent="0.25">
      <c r="A9" s="9" t="s">
        <v>0</v>
      </c>
      <c r="B9" s="10" t="s">
        <v>12</v>
      </c>
      <c r="C9" s="9" t="s">
        <v>13</v>
      </c>
      <c r="D9" s="9">
        <v>7.9</v>
      </c>
      <c r="E9" s="11">
        <v>9</v>
      </c>
      <c r="F9" s="12">
        <v>9.1999999999999993</v>
      </c>
      <c r="G9" s="13">
        <f>F9/E9*100</f>
        <v>102.22222222222221</v>
      </c>
      <c r="H9" s="27" t="s">
        <v>420</v>
      </c>
    </row>
    <row r="10" spans="1:8" ht="66.75" customHeight="1" x14ac:dyDescent="0.25">
      <c r="A10" s="14" t="s">
        <v>4</v>
      </c>
      <c r="B10" s="10" t="s">
        <v>14</v>
      </c>
      <c r="C10" s="9" t="s">
        <v>13</v>
      </c>
      <c r="D10" s="11">
        <v>25</v>
      </c>
      <c r="E10" s="9">
        <v>27.5</v>
      </c>
      <c r="F10" s="12">
        <v>31.3</v>
      </c>
      <c r="G10" s="13">
        <f t="shared" ref="G10:G15" si="0">F10/E10*100</f>
        <v>113.81818181818181</v>
      </c>
      <c r="H10" s="54" t="s">
        <v>421</v>
      </c>
    </row>
    <row r="11" spans="1:8" ht="99" customHeight="1" x14ac:dyDescent="0.25">
      <c r="A11" s="14" t="s">
        <v>8</v>
      </c>
      <c r="B11" s="10" t="s">
        <v>15</v>
      </c>
      <c r="C11" s="9" t="s">
        <v>16</v>
      </c>
      <c r="D11" s="11">
        <v>20</v>
      </c>
      <c r="E11" s="12">
        <v>22</v>
      </c>
      <c r="F11" s="12">
        <v>2</v>
      </c>
      <c r="G11" s="15">
        <f t="shared" si="0"/>
        <v>9.0909090909090917</v>
      </c>
      <c r="H11" s="27" t="s">
        <v>592</v>
      </c>
    </row>
    <row r="12" spans="1:8" x14ac:dyDescent="0.25">
      <c r="A12" s="121" t="s">
        <v>9</v>
      </c>
      <c r="B12" s="127"/>
      <c r="C12" s="127"/>
      <c r="D12" s="127"/>
      <c r="E12" s="127"/>
      <c r="F12" s="127"/>
      <c r="G12" s="7"/>
      <c r="H12" s="89"/>
    </row>
    <row r="13" spans="1:8" s="18" customFormat="1" ht="51" customHeight="1" x14ac:dyDescent="0.25">
      <c r="A13" s="14" t="s">
        <v>0</v>
      </c>
      <c r="B13" s="10" t="s">
        <v>17</v>
      </c>
      <c r="C13" s="9" t="s">
        <v>13</v>
      </c>
      <c r="D13" s="9">
        <v>27.2</v>
      </c>
      <c r="E13" s="12">
        <v>25.7</v>
      </c>
      <c r="F13" s="12">
        <v>11.1</v>
      </c>
      <c r="G13" s="15">
        <f t="shared" si="0"/>
        <v>43.190661478599225</v>
      </c>
      <c r="H13" s="17" t="s">
        <v>422</v>
      </c>
    </row>
    <row r="14" spans="1:8" s="18" customFormat="1" ht="63" x14ac:dyDescent="0.25">
      <c r="A14" s="14" t="s">
        <v>4</v>
      </c>
      <c r="B14" s="10" t="s">
        <v>18</v>
      </c>
      <c r="C14" s="9" t="s">
        <v>19</v>
      </c>
      <c r="D14" s="9">
        <v>139.30000000000001</v>
      </c>
      <c r="E14" s="9">
        <v>135</v>
      </c>
      <c r="F14" s="12">
        <v>105.1</v>
      </c>
      <c r="G14" s="13">
        <f>E14/F14*100</f>
        <v>128.44909609895339</v>
      </c>
      <c r="H14" s="17" t="s">
        <v>560</v>
      </c>
    </row>
    <row r="15" spans="1:8" s="18" customFormat="1" ht="126" x14ac:dyDescent="0.25">
      <c r="A15" s="14" t="s">
        <v>8</v>
      </c>
      <c r="B15" s="10" t="s">
        <v>419</v>
      </c>
      <c r="C15" s="9" t="s">
        <v>13</v>
      </c>
      <c r="D15" s="9" t="s">
        <v>20</v>
      </c>
      <c r="E15" s="9" t="s">
        <v>21</v>
      </c>
      <c r="F15" s="12">
        <v>54.6</v>
      </c>
      <c r="G15" s="13">
        <f t="shared" si="0"/>
        <v>121.875</v>
      </c>
      <c r="H15" s="17" t="s">
        <v>423</v>
      </c>
    </row>
    <row r="16" spans="1:8" x14ac:dyDescent="0.25">
      <c r="A16" s="109" t="s">
        <v>4</v>
      </c>
      <c r="B16" s="114" t="s">
        <v>22</v>
      </c>
      <c r="C16" s="115"/>
      <c r="D16" s="115"/>
      <c r="E16" s="115"/>
      <c r="F16" s="115"/>
      <c r="G16" s="115"/>
      <c r="H16" s="115"/>
    </row>
    <row r="17" spans="1:8" s="18" customFormat="1" x14ac:dyDescent="0.25">
      <c r="A17" s="113" t="s">
        <v>7</v>
      </c>
      <c r="B17" s="119"/>
      <c r="C17" s="119"/>
      <c r="D17" s="119"/>
      <c r="E17" s="119"/>
      <c r="F17" s="119"/>
      <c r="G17" s="19"/>
      <c r="H17" s="20"/>
    </row>
    <row r="18" spans="1:8" s="21" customFormat="1" ht="249.75" customHeight="1" x14ac:dyDescent="0.25">
      <c r="A18" s="9" t="s">
        <v>0</v>
      </c>
      <c r="B18" s="10" t="s">
        <v>23</v>
      </c>
      <c r="C18" s="9" t="s">
        <v>16</v>
      </c>
      <c r="D18" s="9">
        <v>555</v>
      </c>
      <c r="E18" s="9">
        <v>555</v>
      </c>
      <c r="F18" s="12">
        <v>562</v>
      </c>
      <c r="G18" s="13">
        <f t="shared" ref="G18:G23" si="1">F18/E18*100</f>
        <v>101.26126126126127</v>
      </c>
      <c r="H18" s="90" t="s">
        <v>587</v>
      </c>
    </row>
    <row r="19" spans="1:8" s="21" customFormat="1" ht="74.25" customHeight="1" x14ac:dyDescent="0.25">
      <c r="A19" s="14" t="s">
        <v>4</v>
      </c>
      <c r="B19" s="10" t="s">
        <v>24</v>
      </c>
      <c r="C19" s="9" t="s">
        <v>16</v>
      </c>
      <c r="D19" s="9"/>
      <c r="E19" s="9">
        <v>18</v>
      </c>
      <c r="F19" s="12">
        <v>19</v>
      </c>
      <c r="G19" s="13">
        <f t="shared" si="1"/>
        <v>105.55555555555556</v>
      </c>
      <c r="H19" s="90" t="s">
        <v>436</v>
      </c>
    </row>
    <row r="20" spans="1:8" s="21" customFormat="1" ht="49.5" x14ac:dyDescent="0.25">
      <c r="A20" s="14" t="s">
        <v>8</v>
      </c>
      <c r="B20" s="10" t="s">
        <v>25</v>
      </c>
      <c r="C20" s="9" t="s">
        <v>16</v>
      </c>
      <c r="D20" s="9">
        <v>20</v>
      </c>
      <c r="E20" s="9">
        <v>20</v>
      </c>
      <c r="F20" s="12">
        <v>18</v>
      </c>
      <c r="G20" s="15">
        <f t="shared" si="1"/>
        <v>90</v>
      </c>
      <c r="H20" s="90" t="s">
        <v>437</v>
      </c>
    </row>
    <row r="21" spans="1:8" s="21" customFormat="1" ht="47.25" x14ac:dyDescent="0.25">
      <c r="A21" s="14" t="s">
        <v>26</v>
      </c>
      <c r="B21" s="10" t="s">
        <v>27</v>
      </c>
      <c r="C21" s="9" t="s">
        <v>16</v>
      </c>
      <c r="D21" s="9">
        <v>667</v>
      </c>
      <c r="E21" s="9">
        <v>667</v>
      </c>
      <c r="F21" s="12">
        <v>737</v>
      </c>
      <c r="G21" s="13">
        <f t="shared" si="1"/>
        <v>110.49475262368816</v>
      </c>
      <c r="H21" s="90" t="s">
        <v>438</v>
      </c>
    </row>
    <row r="22" spans="1:8" s="21" customFormat="1" ht="243" customHeight="1" x14ac:dyDescent="0.25">
      <c r="A22" s="14" t="s">
        <v>28</v>
      </c>
      <c r="B22" s="10" t="s">
        <v>29</v>
      </c>
      <c r="C22" s="9" t="s">
        <v>16</v>
      </c>
      <c r="D22" s="9">
        <v>300</v>
      </c>
      <c r="E22" s="9">
        <v>300</v>
      </c>
      <c r="F22" s="12">
        <v>368</v>
      </c>
      <c r="G22" s="13">
        <f t="shared" si="1"/>
        <v>122.66666666666666</v>
      </c>
      <c r="H22" s="90" t="s">
        <v>593</v>
      </c>
    </row>
    <row r="23" spans="1:8" s="21" customFormat="1" ht="82.5" x14ac:dyDescent="0.25">
      <c r="A23" s="14" t="s">
        <v>30</v>
      </c>
      <c r="B23" s="10" t="s">
        <v>429</v>
      </c>
      <c r="C23" s="9" t="s">
        <v>13</v>
      </c>
      <c r="D23" s="9">
        <v>68</v>
      </c>
      <c r="E23" s="9">
        <v>70</v>
      </c>
      <c r="F23" s="12">
        <v>73</v>
      </c>
      <c r="G23" s="13">
        <f t="shared" si="1"/>
        <v>104.28571428571429</v>
      </c>
      <c r="H23" s="91" t="s">
        <v>553</v>
      </c>
    </row>
    <row r="24" spans="1:8" s="21" customFormat="1" x14ac:dyDescent="0.25">
      <c r="A24" s="113" t="s">
        <v>9</v>
      </c>
      <c r="B24" s="113"/>
      <c r="C24" s="113"/>
      <c r="D24" s="113"/>
      <c r="E24" s="113"/>
      <c r="F24" s="113"/>
      <c r="G24" s="15"/>
      <c r="H24" s="92"/>
    </row>
    <row r="25" spans="1:8" s="21" customFormat="1" ht="115.5" x14ac:dyDescent="0.25">
      <c r="A25" s="14" t="s">
        <v>0</v>
      </c>
      <c r="B25" s="10" t="s">
        <v>31</v>
      </c>
      <c r="C25" s="9" t="s">
        <v>13</v>
      </c>
      <c r="D25" s="9">
        <v>0.39</v>
      </c>
      <c r="E25" s="9">
        <v>0.39</v>
      </c>
      <c r="F25" s="12">
        <v>0.37</v>
      </c>
      <c r="G25" s="13">
        <f>E25/F25*100</f>
        <v>105.40540540540542</v>
      </c>
      <c r="H25" s="93" t="s">
        <v>554</v>
      </c>
    </row>
    <row r="26" spans="1:8" s="21" customFormat="1" ht="94.5" x14ac:dyDescent="0.25">
      <c r="A26" s="14" t="s">
        <v>4</v>
      </c>
      <c r="B26" s="10" t="s">
        <v>32</v>
      </c>
      <c r="C26" s="9" t="s">
        <v>13</v>
      </c>
      <c r="D26" s="9">
        <v>8.3000000000000007</v>
      </c>
      <c r="E26" s="9">
        <v>8.3000000000000007</v>
      </c>
      <c r="F26" s="12">
        <v>7.3</v>
      </c>
      <c r="G26" s="13">
        <f>E26/F26*100</f>
        <v>113.69863013698631</v>
      </c>
      <c r="H26" s="91"/>
    </row>
    <row r="27" spans="1:8" x14ac:dyDescent="0.25">
      <c r="A27" s="109" t="s">
        <v>8</v>
      </c>
      <c r="B27" s="114" t="s">
        <v>38</v>
      </c>
      <c r="C27" s="115"/>
      <c r="D27" s="115"/>
      <c r="E27" s="115"/>
      <c r="F27" s="115"/>
      <c r="G27" s="115"/>
      <c r="H27" s="115"/>
    </row>
    <row r="28" spans="1:8" s="21" customFormat="1" x14ac:dyDescent="0.25">
      <c r="A28" s="113" t="s">
        <v>7</v>
      </c>
      <c r="B28" s="113"/>
      <c r="C28" s="113"/>
      <c r="D28" s="113"/>
      <c r="E28" s="113"/>
      <c r="F28" s="113"/>
      <c r="G28" s="22"/>
      <c r="H28" s="20"/>
    </row>
    <row r="29" spans="1:8" s="21" customFormat="1" ht="94.5" customHeight="1" x14ac:dyDescent="0.25">
      <c r="A29" s="14" t="s">
        <v>0</v>
      </c>
      <c r="B29" s="10" t="s">
        <v>33</v>
      </c>
      <c r="C29" s="9" t="s">
        <v>34</v>
      </c>
      <c r="D29" s="9">
        <v>7</v>
      </c>
      <c r="E29" s="12">
        <v>7</v>
      </c>
      <c r="F29" s="23">
        <v>4</v>
      </c>
      <c r="G29" s="15">
        <f t="shared" ref="G29:G31" si="2">F29/E29*100</f>
        <v>57.142857142857139</v>
      </c>
      <c r="H29" s="139" t="s">
        <v>594</v>
      </c>
    </row>
    <row r="30" spans="1:8" s="21" customFormat="1" ht="31.5" x14ac:dyDescent="0.25">
      <c r="A30" s="14" t="s">
        <v>4</v>
      </c>
      <c r="B30" s="10" t="s">
        <v>35</v>
      </c>
      <c r="C30" s="9" t="s">
        <v>36</v>
      </c>
      <c r="D30" s="9">
        <v>85</v>
      </c>
      <c r="E30" s="12">
        <v>95</v>
      </c>
      <c r="F30" s="23">
        <v>70.2</v>
      </c>
      <c r="G30" s="15">
        <f t="shared" si="2"/>
        <v>73.894736842105274</v>
      </c>
      <c r="H30" s="139"/>
    </row>
    <row r="31" spans="1:8" s="21" customFormat="1" ht="63" x14ac:dyDescent="0.25">
      <c r="A31" s="14" t="s">
        <v>8</v>
      </c>
      <c r="B31" s="10" t="s">
        <v>37</v>
      </c>
      <c r="C31" s="9" t="s">
        <v>36</v>
      </c>
      <c r="D31" s="9">
        <v>160</v>
      </c>
      <c r="E31" s="12">
        <v>200</v>
      </c>
      <c r="F31" s="23">
        <v>182.5</v>
      </c>
      <c r="G31" s="15">
        <f t="shared" si="2"/>
        <v>91.25</v>
      </c>
      <c r="H31" s="139"/>
    </row>
    <row r="32" spans="1:8" s="21" customFormat="1" x14ac:dyDescent="0.25">
      <c r="A32" s="113" t="s">
        <v>9</v>
      </c>
      <c r="B32" s="113"/>
      <c r="C32" s="113"/>
      <c r="D32" s="113"/>
      <c r="E32" s="113"/>
      <c r="F32" s="113"/>
      <c r="G32" s="22"/>
      <c r="H32" s="92"/>
    </row>
    <row r="33" spans="1:8" s="21" customFormat="1" x14ac:dyDescent="0.25">
      <c r="A33" s="14" t="s">
        <v>0</v>
      </c>
      <c r="B33" s="120" t="s">
        <v>39</v>
      </c>
      <c r="C33" s="120"/>
      <c r="D33" s="9"/>
      <c r="E33" s="9"/>
      <c r="F33" s="12"/>
      <c r="G33" s="24"/>
      <c r="H33" s="27"/>
    </row>
    <row r="34" spans="1:8" s="21" customFormat="1" ht="31.5" x14ac:dyDescent="0.25">
      <c r="A34" s="14"/>
      <c r="B34" s="10" t="s">
        <v>40</v>
      </c>
      <c r="C34" s="9" t="s">
        <v>41</v>
      </c>
      <c r="D34" s="9">
        <v>80</v>
      </c>
      <c r="E34" s="12">
        <v>80</v>
      </c>
      <c r="F34" s="12">
        <v>116</v>
      </c>
      <c r="G34" s="13">
        <f t="shared" ref="G34:G37" si="3">F34/E34*100</f>
        <v>145</v>
      </c>
      <c r="H34" s="27"/>
    </row>
    <row r="35" spans="1:8" s="21" customFormat="1" ht="37.5" customHeight="1" x14ac:dyDescent="0.25">
      <c r="A35" s="14"/>
      <c r="B35" s="10" t="s">
        <v>561</v>
      </c>
      <c r="C35" s="9" t="s">
        <v>41</v>
      </c>
      <c r="D35" s="9">
        <v>15</v>
      </c>
      <c r="E35" s="12">
        <v>30</v>
      </c>
      <c r="F35" s="23">
        <v>25</v>
      </c>
      <c r="G35" s="15">
        <f t="shared" si="3"/>
        <v>83.333333333333343</v>
      </c>
      <c r="H35" s="91" t="s">
        <v>458</v>
      </c>
    </row>
    <row r="36" spans="1:8" s="21" customFormat="1" ht="16.5" x14ac:dyDescent="0.25">
      <c r="A36" s="14" t="s">
        <v>264</v>
      </c>
      <c r="B36" s="10" t="s">
        <v>42</v>
      </c>
      <c r="C36" s="9" t="s">
        <v>41</v>
      </c>
      <c r="D36" s="9">
        <v>700</v>
      </c>
      <c r="E36" s="12">
        <v>750</v>
      </c>
      <c r="F36" s="12">
        <v>950</v>
      </c>
      <c r="G36" s="13">
        <f t="shared" si="3"/>
        <v>126.66666666666666</v>
      </c>
      <c r="H36" s="91"/>
    </row>
    <row r="37" spans="1:8" s="21" customFormat="1" ht="39.75" customHeight="1" x14ac:dyDescent="0.25">
      <c r="A37" s="14" t="s">
        <v>265</v>
      </c>
      <c r="B37" s="10" t="s">
        <v>43</v>
      </c>
      <c r="C37" s="9" t="s">
        <v>41</v>
      </c>
      <c r="D37" s="9">
        <v>2024</v>
      </c>
      <c r="E37" s="12">
        <v>3042</v>
      </c>
      <c r="F37" s="23">
        <v>103</v>
      </c>
      <c r="G37" s="15">
        <f t="shared" si="3"/>
        <v>3.3859303090072319</v>
      </c>
      <c r="H37" s="91" t="s">
        <v>459</v>
      </c>
    </row>
    <row r="38" spans="1:8" ht="19.5" customHeight="1" x14ac:dyDescent="0.25">
      <c r="A38" s="109" t="s">
        <v>26</v>
      </c>
      <c r="B38" s="114" t="s">
        <v>58</v>
      </c>
      <c r="C38" s="116"/>
      <c r="D38" s="116"/>
      <c r="E38" s="116"/>
      <c r="F38" s="116"/>
      <c r="G38" s="116"/>
      <c r="H38" s="116"/>
    </row>
    <row r="39" spans="1:8" s="21" customFormat="1" x14ac:dyDescent="0.25">
      <c r="A39" s="113" t="s">
        <v>7</v>
      </c>
      <c r="B39" s="113"/>
      <c r="C39" s="113"/>
      <c r="D39" s="113"/>
      <c r="E39" s="113"/>
      <c r="F39" s="113"/>
      <c r="G39" s="22"/>
      <c r="H39" s="20"/>
    </row>
    <row r="40" spans="1:8" s="21" customFormat="1" x14ac:dyDescent="0.25">
      <c r="A40" s="14" t="s">
        <v>0</v>
      </c>
      <c r="B40" s="10" t="s">
        <v>44</v>
      </c>
      <c r="C40" s="9" t="s">
        <v>45</v>
      </c>
      <c r="D40" s="9">
        <v>192</v>
      </c>
      <c r="E40" s="9">
        <v>80</v>
      </c>
      <c r="F40" s="12">
        <v>117</v>
      </c>
      <c r="G40" s="13">
        <f t="shared" ref="G40:G56" si="4">F40/E40*100</f>
        <v>146.25</v>
      </c>
      <c r="H40" s="9"/>
    </row>
    <row r="41" spans="1:8" s="21" customFormat="1" ht="34.5" customHeight="1" x14ac:dyDescent="0.25">
      <c r="A41" s="14" t="s">
        <v>4</v>
      </c>
      <c r="B41" s="10" t="s">
        <v>46</v>
      </c>
      <c r="C41" s="9" t="s">
        <v>47</v>
      </c>
      <c r="D41" s="9">
        <v>411</v>
      </c>
      <c r="E41" s="9">
        <v>432</v>
      </c>
      <c r="F41" s="12">
        <v>455</v>
      </c>
      <c r="G41" s="13">
        <f t="shared" si="4"/>
        <v>105.32407407407408</v>
      </c>
      <c r="H41" s="10" t="s">
        <v>562</v>
      </c>
    </row>
    <row r="42" spans="1:8" s="21" customFormat="1" ht="47.25" x14ac:dyDescent="0.25">
      <c r="A42" s="14" t="s">
        <v>8</v>
      </c>
      <c r="B42" s="10" t="s">
        <v>48</v>
      </c>
      <c r="C42" s="9" t="s">
        <v>49</v>
      </c>
      <c r="D42" s="25">
        <v>15086.62</v>
      </c>
      <c r="E42" s="25">
        <v>14191.2</v>
      </c>
      <c r="F42" s="26">
        <v>14554.5</v>
      </c>
      <c r="G42" s="13">
        <f t="shared" si="4"/>
        <v>102.56003720615593</v>
      </c>
      <c r="H42" s="9"/>
    </row>
    <row r="43" spans="1:8" s="21" customFormat="1" x14ac:dyDescent="0.25">
      <c r="A43" s="14" t="s">
        <v>26</v>
      </c>
      <c r="B43" s="10" t="s">
        <v>50</v>
      </c>
      <c r="C43" s="9" t="s">
        <v>34</v>
      </c>
      <c r="D43" s="9">
        <v>316</v>
      </c>
      <c r="E43" s="9">
        <v>325</v>
      </c>
      <c r="F43" s="12">
        <v>325</v>
      </c>
      <c r="G43" s="13">
        <f t="shared" si="4"/>
        <v>100</v>
      </c>
      <c r="H43" s="10"/>
    </row>
    <row r="44" spans="1:8" s="21" customFormat="1" ht="89.25" customHeight="1" x14ac:dyDescent="0.25">
      <c r="A44" s="14" t="s">
        <v>28</v>
      </c>
      <c r="B44" s="10" t="s">
        <v>51</v>
      </c>
      <c r="C44" s="9" t="s">
        <v>52</v>
      </c>
      <c r="D44" s="9">
        <v>5.6</v>
      </c>
      <c r="E44" s="9">
        <v>6.44</v>
      </c>
      <c r="F44" s="12">
        <v>6.44</v>
      </c>
      <c r="G44" s="13">
        <f t="shared" si="4"/>
        <v>100</v>
      </c>
      <c r="H44" s="27" t="s">
        <v>472</v>
      </c>
    </row>
    <row r="45" spans="1:8" s="21" customFormat="1" x14ac:dyDescent="0.25">
      <c r="A45" s="14" t="s">
        <v>30</v>
      </c>
      <c r="B45" s="10" t="s">
        <v>53</v>
      </c>
      <c r="C45" s="9" t="s">
        <v>49</v>
      </c>
      <c r="D45" s="25">
        <v>6112.6</v>
      </c>
      <c r="E45" s="25">
        <v>6809.4</v>
      </c>
      <c r="F45" s="26">
        <v>7938.16</v>
      </c>
      <c r="G45" s="13">
        <f t="shared" si="4"/>
        <v>116.57649719505389</v>
      </c>
      <c r="H45" s="9"/>
    </row>
    <row r="46" spans="1:8" s="21" customFormat="1" ht="63" x14ac:dyDescent="0.25">
      <c r="A46" s="14" t="s">
        <v>297</v>
      </c>
      <c r="B46" s="10" t="s">
        <v>54</v>
      </c>
      <c r="C46" s="9" t="s">
        <v>34</v>
      </c>
      <c r="D46" s="9" t="s">
        <v>55</v>
      </c>
      <c r="E46" s="9">
        <v>1</v>
      </c>
      <c r="F46" s="12">
        <v>1</v>
      </c>
      <c r="G46" s="13">
        <f t="shared" si="4"/>
        <v>100</v>
      </c>
      <c r="H46" s="9"/>
    </row>
    <row r="47" spans="1:8" s="21" customFormat="1" ht="63" x14ac:dyDescent="0.25">
      <c r="A47" s="14" t="s">
        <v>300</v>
      </c>
      <c r="B47" s="10" t="s">
        <v>56</v>
      </c>
      <c r="C47" s="9" t="s">
        <v>57</v>
      </c>
      <c r="D47" s="9">
        <v>15</v>
      </c>
      <c r="E47" s="9">
        <v>15</v>
      </c>
      <c r="F47" s="12">
        <v>15</v>
      </c>
      <c r="G47" s="13">
        <f t="shared" si="4"/>
        <v>100</v>
      </c>
      <c r="H47" s="9"/>
    </row>
    <row r="48" spans="1:8" s="21" customFormat="1" x14ac:dyDescent="0.25">
      <c r="A48" s="113" t="s">
        <v>9</v>
      </c>
      <c r="B48" s="113"/>
      <c r="C48" s="113"/>
      <c r="D48" s="113"/>
      <c r="E48" s="113"/>
      <c r="F48" s="113"/>
      <c r="G48" s="22"/>
      <c r="H48" s="20"/>
    </row>
    <row r="49" spans="1:8" s="21" customFormat="1" ht="31.5" x14ac:dyDescent="0.25">
      <c r="A49" s="9" t="s">
        <v>0</v>
      </c>
      <c r="B49" s="10" t="s">
        <v>59</v>
      </c>
      <c r="C49" s="9" t="s">
        <v>13</v>
      </c>
      <c r="D49" s="9">
        <v>101.3</v>
      </c>
      <c r="E49" s="9">
        <v>100.1</v>
      </c>
      <c r="F49" s="12">
        <v>100</v>
      </c>
      <c r="G49" s="13">
        <f t="shared" si="4"/>
        <v>99.900099900099903</v>
      </c>
      <c r="H49" s="9"/>
    </row>
    <row r="50" spans="1:8" s="21" customFormat="1" x14ac:dyDescent="0.25">
      <c r="A50" s="9" t="s">
        <v>4</v>
      </c>
      <c r="B50" s="10" t="s">
        <v>60</v>
      </c>
      <c r="C50" s="9" t="s">
        <v>49</v>
      </c>
      <c r="D50" s="25">
        <v>11451.79</v>
      </c>
      <c r="E50" s="25">
        <v>12681</v>
      </c>
      <c r="F50" s="26">
        <v>12681</v>
      </c>
      <c r="G50" s="13">
        <f t="shared" si="4"/>
        <v>100</v>
      </c>
      <c r="H50" s="9"/>
    </row>
    <row r="51" spans="1:8" s="21" customFormat="1" ht="114.75" customHeight="1" x14ac:dyDescent="0.25">
      <c r="A51" s="9" t="s">
        <v>8</v>
      </c>
      <c r="B51" s="10" t="s">
        <v>61</v>
      </c>
      <c r="C51" s="9" t="s">
        <v>49</v>
      </c>
      <c r="D51" s="25">
        <v>15086.62</v>
      </c>
      <c r="E51" s="25">
        <v>14191.2</v>
      </c>
      <c r="F51" s="26">
        <v>14554.5</v>
      </c>
      <c r="G51" s="15">
        <f t="shared" si="4"/>
        <v>102.56003720615593</v>
      </c>
      <c r="H51" s="95" t="s">
        <v>596</v>
      </c>
    </row>
    <row r="52" spans="1:8" s="21" customFormat="1" ht="31.5" x14ac:dyDescent="0.25">
      <c r="A52" s="9" t="s">
        <v>26</v>
      </c>
      <c r="B52" s="10" t="s">
        <v>62</v>
      </c>
      <c r="C52" s="9" t="s">
        <v>34</v>
      </c>
      <c r="D52" s="9">
        <v>52.1</v>
      </c>
      <c r="E52" s="9">
        <v>52.9</v>
      </c>
      <c r="F52" s="12">
        <v>52.7</v>
      </c>
      <c r="G52" s="15">
        <f t="shared" si="4"/>
        <v>99.621928166351609</v>
      </c>
      <c r="H52" s="9"/>
    </row>
    <row r="53" spans="1:8" s="21" customFormat="1" ht="99" customHeight="1" x14ac:dyDescent="0.25">
      <c r="A53" s="9" t="s">
        <v>28</v>
      </c>
      <c r="B53" s="10" t="s">
        <v>63</v>
      </c>
      <c r="C53" s="9" t="s">
        <v>13</v>
      </c>
      <c r="D53" s="9">
        <v>16.3</v>
      </c>
      <c r="E53" s="9">
        <v>18.600000000000001</v>
      </c>
      <c r="F53" s="12">
        <v>18.8</v>
      </c>
      <c r="G53" s="13">
        <f t="shared" si="4"/>
        <v>101.0752688172043</v>
      </c>
      <c r="H53" s="95" t="s">
        <v>595</v>
      </c>
    </row>
    <row r="54" spans="1:8" s="21" customFormat="1" ht="31.5" x14ac:dyDescent="0.25">
      <c r="A54" s="9" t="s">
        <v>30</v>
      </c>
      <c r="B54" s="10" t="s">
        <v>64</v>
      </c>
      <c r="C54" s="9" t="s">
        <v>34</v>
      </c>
      <c r="D54" s="9">
        <v>1426</v>
      </c>
      <c r="E54" s="9">
        <v>1560</v>
      </c>
      <c r="F54" s="28">
        <v>1479</v>
      </c>
      <c r="G54" s="15">
        <f t="shared" si="4"/>
        <v>94.807692307692307</v>
      </c>
      <c r="H54" s="9"/>
    </row>
    <row r="55" spans="1:8" s="21" customFormat="1" ht="47.25" x14ac:dyDescent="0.25">
      <c r="A55" s="9" t="s">
        <v>297</v>
      </c>
      <c r="B55" s="10" t="s">
        <v>65</v>
      </c>
      <c r="C55" s="9" t="s">
        <v>13</v>
      </c>
      <c r="D55" s="9">
        <v>60</v>
      </c>
      <c r="E55" s="9">
        <v>70</v>
      </c>
      <c r="F55" s="12">
        <v>99</v>
      </c>
      <c r="G55" s="13">
        <f t="shared" si="4"/>
        <v>141.42857142857144</v>
      </c>
      <c r="H55" s="9"/>
    </row>
    <row r="56" spans="1:8" s="21" customFormat="1" ht="94.5" x14ac:dyDescent="0.25">
      <c r="A56" s="9" t="s">
        <v>300</v>
      </c>
      <c r="B56" s="10" t="s">
        <v>66</v>
      </c>
      <c r="C56" s="9" t="s">
        <v>13</v>
      </c>
      <c r="D56" s="9">
        <v>0</v>
      </c>
      <c r="E56" s="9">
        <v>99</v>
      </c>
      <c r="F56" s="12">
        <v>100</v>
      </c>
      <c r="G56" s="13">
        <f t="shared" si="4"/>
        <v>101.01010101010101</v>
      </c>
      <c r="H56" s="9"/>
    </row>
    <row r="57" spans="1:8" x14ac:dyDescent="0.25">
      <c r="A57" s="109" t="s">
        <v>28</v>
      </c>
      <c r="B57" s="114" t="s">
        <v>67</v>
      </c>
      <c r="C57" s="115"/>
      <c r="D57" s="115"/>
      <c r="E57" s="115"/>
      <c r="F57" s="115"/>
      <c r="G57" s="115"/>
      <c r="H57" s="115"/>
    </row>
    <row r="58" spans="1:8" s="21" customFormat="1" x14ac:dyDescent="0.25">
      <c r="A58" s="113" t="s">
        <v>7</v>
      </c>
      <c r="B58" s="113"/>
      <c r="C58" s="113"/>
      <c r="D58" s="113"/>
      <c r="E58" s="113"/>
      <c r="F58" s="113"/>
      <c r="G58" s="22"/>
      <c r="H58" s="20"/>
    </row>
    <row r="59" spans="1:8" s="21" customFormat="1" ht="47.25" x14ac:dyDescent="0.25">
      <c r="A59" s="14" t="s">
        <v>0</v>
      </c>
      <c r="B59" s="10" t="s">
        <v>68</v>
      </c>
      <c r="C59" s="9" t="s">
        <v>69</v>
      </c>
      <c r="D59" s="25">
        <v>59939.5</v>
      </c>
      <c r="E59" s="25">
        <v>60291</v>
      </c>
      <c r="F59" s="26">
        <v>62280.5</v>
      </c>
      <c r="G59" s="13">
        <f t="shared" ref="G59:G66" si="5">F59/E59*100</f>
        <v>103.29982916189813</v>
      </c>
      <c r="H59" s="128" t="s">
        <v>479</v>
      </c>
    </row>
    <row r="60" spans="1:8" s="21" customFormat="1" x14ac:dyDescent="0.25">
      <c r="A60" s="14"/>
      <c r="B60" s="10" t="s">
        <v>70</v>
      </c>
      <c r="C60" s="9" t="s">
        <v>69</v>
      </c>
      <c r="D60" s="29">
        <v>62419</v>
      </c>
      <c r="E60" s="25">
        <v>64337.599999999999</v>
      </c>
      <c r="F60" s="30">
        <v>64511</v>
      </c>
      <c r="G60" s="15">
        <f t="shared" si="5"/>
        <v>100.26951580413319</v>
      </c>
      <c r="H60" s="129"/>
    </row>
    <row r="61" spans="1:8" s="21" customFormat="1" ht="47.25" x14ac:dyDescent="0.25">
      <c r="A61" s="14" t="s">
        <v>4</v>
      </c>
      <c r="B61" s="10" t="s">
        <v>71</v>
      </c>
      <c r="C61" s="9" t="s">
        <v>69</v>
      </c>
      <c r="D61" s="31">
        <v>45995.199999999997</v>
      </c>
      <c r="E61" s="25">
        <v>48873.8</v>
      </c>
      <c r="F61" s="26">
        <v>50113.7</v>
      </c>
      <c r="G61" s="13">
        <f t="shared" si="5"/>
        <v>102.5369420834885</v>
      </c>
      <c r="H61" s="129"/>
    </row>
    <row r="62" spans="1:8" s="21" customFormat="1" ht="47.25" x14ac:dyDescent="0.25">
      <c r="A62" s="14" t="s">
        <v>8</v>
      </c>
      <c r="B62" s="10" t="s">
        <v>72</v>
      </c>
      <c r="C62" s="9" t="s">
        <v>69</v>
      </c>
      <c r="D62" s="25">
        <v>50031.8</v>
      </c>
      <c r="E62" s="25">
        <v>49066.6</v>
      </c>
      <c r="F62" s="26">
        <v>50540.9</v>
      </c>
      <c r="G62" s="13">
        <f t="shared" si="5"/>
        <v>103.00469158246139</v>
      </c>
      <c r="H62" s="130"/>
    </row>
    <row r="63" spans="1:8" s="21" customFormat="1" ht="47.25" x14ac:dyDescent="0.25">
      <c r="A63" s="14" t="s">
        <v>26</v>
      </c>
      <c r="B63" s="10" t="s">
        <v>73</v>
      </c>
      <c r="C63" s="9" t="s">
        <v>74</v>
      </c>
      <c r="D63" s="9">
        <v>86.9</v>
      </c>
      <c r="E63" s="9">
        <v>93</v>
      </c>
      <c r="F63" s="12">
        <v>94.2</v>
      </c>
      <c r="G63" s="13">
        <f t="shared" si="5"/>
        <v>101.29032258064517</v>
      </c>
      <c r="H63" s="27" t="s">
        <v>483</v>
      </c>
    </row>
    <row r="64" spans="1:8" s="21" customFormat="1" ht="47.25" x14ac:dyDescent="0.25">
      <c r="A64" s="14" t="s">
        <v>28</v>
      </c>
      <c r="B64" s="10" t="s">
        <v>75</v>
      </c>
      <c r="C64" s="9" t="s">
        <v>74</v>
      </c>
      <c r="D64" s="9">
        <v>63</v>
      </c>
      <c r="E64" s="9" t="s">
        <v>76</v>
      </c>
      <c r="F64" s="12">
        <v>66.7</v>
      </c>
      <c r="G64" s="13">
        <f>66.7/63*100</f>
        <v>105.87301587301587</v>
      </c>
      <c r="H64" s="27" t="s">
        <v>484</v>
      </c>
    </row>
    <row r="65" spans="1:8" s="21" customFormat="1" ht="63" x14ac:dyDescent="0.25">
      <c r="A65" s="14" t="s">
        <v>30</v>
      </c>
      <c r="B65" s="10" t="s">
        <v>77</v>
      </c>
      <c r="C65" s="9" t="s">
        <v>74</v>
      </c>
      <c r="D65" s="9">
        <v>75</v>
      </c>
      <c r="E65" s="9" t="s">
        <v>78</v>
      </c>
      <c r="F65" s="12">
        <v>78.599999999999994</v>
      </c>
      <c r="G65" s="13">
        <f>78.6/75*100</f>
        <v>104.79999999999998</v>
      </c>
      <c r="H65" s="27" t="s">
        <v>485</v>
      </c>
    </row>
    <row r="66" spans="1:8" s="21" customFormat="1" ht="94.5" x14ac:dyDescent="0.25">
      <c r="A66" s="14" t="s">
        <v>297</v>
      </c>
      <c r="B66" s="10" t="s">
        <v>79</v>
      </c>
      <c r="C66" s="9" t="s">
        <v>74</v>
      </c>
      <c r="D66" s="9">
        <v>22.8</v>
      </c>
      <c r="E66" s="9">
        <v>22.8</v>
      </c>
      <c r="F66" s="12">
        <v>22.2</v>
      </c>
      <c r="G66" s="15">
        <f t="shared" si="5"/>
        <v>97.368421052631575</v>
      </c>
      <c r="H66" s="27" t="s">
        <v>486</v>
      </c>
    </row>
    <row r="67" spans="1:8" s="21" customFormat="1" ht="63" x14ac:dyDescent="0.25">
      <c r="A67" s="14" t="s">
        <v>300</v>
      </c>
      <c r="B67" s="10" t="s">
        <v>80</v>
      </c>
      <c r="C67" s="9" t="s">
        <v>74</v>
      </c>
      <c r="D67" s="9">
        <v>99.8</v>
      </c>
      <c r="E67" s="9" t="s">
        <v>82</v>
      </c>
      <c r="F67" s="12">
        <v>100</v>
      </c>
      <c r="G67" s="13">
        <f>100/91*100</f>
        <v>109.8901098901099</v>
      </c>
      <c r="H67" s="128" t="s">
        <v>487</v>
      </c>
    </row>
    <row r="68" spans="1:8" s="21" customFormat="1" ht="63" x14ac:dyDescent="0.25">
      <c r="A68" s="14" t="s">
        <v>302</v>
      </c>
      <c r="B68" s="10" t="s">
        <v>474</v>
      </c>
      <c r="C68" s="9" t="s">
        <v>74</v>
      </c>
      <c r="D68" s="9">
        <v>99.8</v>
      </c>
      <c r="E68" s="9" t="s">
        <v>81</v>
      </c>
      <c r="F68" s="12">
        <v>100</v>
      </c>
      <c r="G68" s="32" t="s">
        <v>567</v>
      </c>
      <c r="H68" s="130"/>
    </row>
    <row r="69" spans="1:8" s="21" customFormat="1" ht="63" x14ac:dyDescent="0.25">
      <c r="A69" s="14" t="s">
        <v>304</v>
      </c>
      <c r="B69" s="10" t="s">
        <v>83</v>
      </c>
      <c r="C69" s="9" t="s">
        <v>74</v>
      </c>
      <c r="D69" s="9">
        <v>5.5</v>
      </c>
      <c r="E69" s="9" t="s">
        <v>84</v>
      </c>
      <c r="F69" s="12">
        <v>9</v>
      </c>
      <c r="G69" s="32" t="s">
        <v>565</v>
      </c>
      <c r="H69" s="27" t="s">
        <v>488</v>
      </c>
    </row>
    <row r="70" spans="1:8" s="21" customFormat="1" ht="63" x14ac:dyDescent="0.25">
      <c r="A70" s="14" t="s">
        <v>306</v>
      </c>
      <c r="B70" s="10" t="s">
        <v>85</v>
      </c>
      <c r="C70" s="9" t="s">
        <v>74</v>
      </c>
      <c r="D70" s="9">
        <v>25</v>
      </c>
      <c r="E70" s="9">
        <v>26</v>
      </c>
      <c r="F70" s="12">
        <v>21.5</v>
      </c>
      <c r="G70" s="15">
        <f t="shared" ref="G70" si="6">F70/E70*100</f>
        <v>82.692307692307693</v>
      </c>
      <c r="H70" s="27" t="s">
        <v>563</v>
      </c>
    </row>
    <row r="71" spans="1:8" s="21" customFormat="1" ht="78.75" x14ac:dyDescent="0.25">
      <c r="A71" s="14" t="s">
        <v>308</v>
      </c>
      <c r="B71" s="10" t="s">
        <v>86</v>
      </c>
      <c r="C71" s="9" t="s">
        <v>74</v>
      </c>
      <c r="D71" s="9">
        <v>53</v>
      </c>
      <c r="E71" s="9" t="s">
        <v>87</v>
      </c>
      <c r="F71" s="12">
        <v>62.4</v>
      </c>
      <c r="G71" s="13">
        <f>62.4/53*100</f>
        <v>117.73584905660377</v>
      </c>
      <c r="H71" s="27" t="s">
        <v>490</v>
      </c>
    </row>
    <row r="72" spans="1:8" s="21" customFormat="1" ht="78.75" x14ac:dyDescent="0.25">
      <c r="A72" s="14" t="s">
        <v>310</v>
      </c>
      <c r="B72" s="10" t="s">
        <v>88</v>
      </c>
      <c r="C72" s="9" t="s">
        <v>74</v>
      </c>
      <c r="D72" s="9">
        <v>22</v>
      </c>
      <c r="E72" s="9" t="s">
        <v>91</v>
      </c>
      <c r="F72" s="12">
        <v>29</v>
      </c>
      <c r="G72" s="32" t="s">
        <v>566</v>
      </c>
      <c r="H72" s="27" t="s">
        <v>491</v>
      </c>
    </row>
    <row r="73" spans="1:8" s="21" customFormat="1" ht="63" x14ac:dyDescent="0.25">
      <c r="A73" s="14" t="s">
        <v>312</v>
      </c>
      <c r="B73" s="10" t="s">
        <v>89</v>
      </c>
      <c r="C73" s="9" t="s">
        <v>74</v>
      </c>
      <c r="D73" s="9">
        <v>91.3</v>
      </c>
      <c r="E73" s="9">
        <v>91.3</v>
      </c>
      <c r="F73" s="12">
        <v>100</v>
      </c>
      <c r="G73" s="13">
        <f t="shared" ref="G73:G82" si="7">F73/E73*100</f>
        <v>109.5290251916758</v>
      </c>
      <c r="H73" s="27" t="s">
        <v>492</v>
      </c>
    </row>
    <row r="74" spans="1:8" s="21" customFormat="1" ht="63" x14ac:dyDescent="0.25">
      <c r="A74" s="14" t="s">
        <v>330</v>
      </c>
      <c r="B74" s="10" t="s">
        <v>90</v>
      </c>
      <c r="C74" s="9" t="s">
        <v>74</v>
      </c>
      <c r="D74" s="9">
        <v>100</v>
      </c>
      <c r="E74" s="9">
        <v>100</v>
      </c>
      <c r="F74" s="12">
        <v>100</v>
      </c>
      <c r="G74" s="13">
        <f t="shared" si="7"/>
        <v>100</v>
      </c>
      <c r="H74" s="27" t="s">
        <v>493</v>
      </c>
    </row>
    <row r="75" spans="1:8" s="21" customFormat="1" ht="110.25" x14ac:dyDescent="0.25">
      <c r="A75" s="14" t="s">
        <v>336</v>
      </c>
      <c r="B75" s="10" t="s">
        <v>92</v>
      </c>
      <c r="C75" s="9" t="s">
        <v>74</v>
      </c>
      <c r="D75" s="9">
        <v>100</v>
      </c>
      <c r="E75" s="9">
        <v>100</v>
      </c>
      <c r="F75" s="12">
        <v>100</v>
      </c>
      <c r="G75" s="13">
        <f t="shared" si="7"/>
        <v>100</v>
      </c>
      <c r="H75" s="27" t="s">
        <v>494</v>
      </c>
    </row>
    <row r="76" spans="1:8" s="21" customFormat="1" ht="47.25" x14ac:dyDescent="0.25">
      <c r="A76" s="14" t="s">
        <v>338</v>
      </c>
      <c r="B76" s="10" t="s">
        <v>93</v>
      </c>
      <c r="C76" s="9" t="s">
        <v>16</v>
      </c>
      <c r="D76" s="9">
        <v>15</v>
      </c>
      <c r="E76" s="9" t="s">
        <v>96</v>
      </c>
      <c r="F76" s="12">
        <v>5</v>
      </c>
      <c r="G76" s="32" t="s">
        <v>564</v>
      </c>
      <c r="H76" s="27" t="s">
        <v>495</v>
      </c>
    </row>
    <row r="77" spans="1:8" s="21" customFormat="1" ht="31.5" x14ac:dyDescent="0.25">
      <c r="A77" s="14" t="s">
        <v>340</v>
      </c>
      <c r="B77" s="10" t="s">
        <v>94</v>
      </c>
      <c r="C77" s="9" t="s">
        <v>95</v>
      </c>
      <c r="D77" s="9">
        <v>1</v>
      </c>
      <c r="E77" s="12">
        <v>0</v>
      </c>
      <c r="F77" s="12">
        <v>0</v>
      </c>
      <c r="G77" s="15"/>
      <c r="H77" s="27" t="s">
        <v>496</v>
      </c>
    </row>
    <row r="78" spans="1:8" s="21" customFormat="1" ht="94.5" x14ac:dyDescent="0.25">
      <c r="A78" s="14" t="s">
        <v>342</v>
      </c>
      <c r="B78" s="10" t="s">
        <v>97</v>
      </c>
      <c r="C78" s="9" t="s">
        <v>74</v>
      </c>
      <c r="D78" s="9">
        <v>30.76</v>
      </c>
      <c r="E78" s="9">
        <v>33</v>
      </c>
      <c r="F78" s="12">
        <v>34</v>
      </c>
      <c r="G78" s="13">
        <f t="shared" si="7"/>
        <v>103.03030303030303</v>
      </c>
      <c r="H78" s="27" t="s">
        <v>497</v>
      </c>
    </row>
    <row r="79" spans="1:8" s="21" customFormat="1" ht="78.75" x14ac:dyDescent="0.25">
      <c r="A79" s="14" t="s">
        <v>344</v>
      </c>
      <c r="B79" s="10" t="s">
        <v>98</v>
      </c>
      <c r="C79" s="9" t="s">
        <v>74</v>
      </c>
      <c r="D79" s="9">
        <v>99</v>
      </c>
      <c r="E79" s="9">
        <v>99</v>
      </c>
      <c r="F79" s="12">
        <v>99</v>
      </c>
      <c r="G79" s="13">
        <f t="shared" si="7"/>
        <v>100</v>
      </c>
      <c r="H79" s="10"/>
    </row>
    <row r="80" spans="1:8" s="21" customFormat="1" ht="78.75" x14ac:dyDescent="0.25">
      <c r="A80" s="14" t="s">
        <v>346</v>
      </c>
      <c r="B80" s="10" t="s">
        <v>99</v>
      </c>
      <c r="C80" s="9" t="s">
        <v>100</v>
      </c>
      <c r="D80" s="9">
        <v>5800</v>
      </c>
      <c r="E80" s="9">
        <v>6200</v>
      </c>
      <c r="F80" s="12">
        <v>6200</v>
      </c>
      <c r="G80" s="13">
        <f t="shared" si="7"/>
        <v>100</v>
      </c>
      <c r="H80" s="10"/>
    </row>
    <row r="81" spans="1:8" s="21" customFormat="1" ht="47.25" x14ac:dyDescent="0.25">
      <c r="A81" s="14" t="s">
        <v>349</v>
      </c>
      <c r="B81" s="10" t="s">
        <v>101</v>
      </c>
      <c r="C81" s="9" t="s">
        <v>100</v>
      </c>
      <c r="D81" s="9">
        <v>2150</v>
      </c>
      <c r="E81" s="9">
        <v>2200</v>
      </c>
      <c r="F81" s="12">
        <v>2200</v>
      </c>
      <c r="G81" s="13">
        <f t="shared" si="7"/>
        <v>100</v>
      </c>
      <c r="H81" s="10"/>
    </row>
    <row r="82" spans="1:8" s="21" customFormat="1" ht="47.25" x14ac:dyDescent="0.25">
      <c r="A82" s="14" t="s">
        <v>473</v>
      </c>
      <c r="B82" s="10" t="s">
        <v>102</v>
      </c>
      <c r="C82" s="9" t="s">
        <v>74</v>
      </c>
      <c r="D82" s="9">
        <v>100</v>
      </c>
      <c r="E82" s="9">
        <v>100</v>
      </c>
      <c r="F82" s="12">
        <v>100</v>
      </c>
      <c r="G82" s="13">
        <f t="shared" si="7"/>
        <v>100</v>
      </c>
      <c r="H82" s="10"/>
    </row>
    <row r="83" spans="1:8" s="21" customFormat="1" x14ac:dyDescent="0.25">
      <c r="A83" s="113" t="s">
        <v>9</v>
      </c>
      <c r="B83" s="113"/>
      <c r="C83" s="113"/>
      <c r="D83" s="113"/>
      <c r="E83" s="113"/>
      <c r="F83" s="113"/>
      <c r="G83" s="22"/>
      <c r="H83" s="20"/>
    </row>
    <row r="84" spans="1:8" s="21" customFormat="1" ht="63" x14ac:dyDescent="0.25">
      <c r="A84" s="14" t="s">
        <v>0</v>
      </c>
      <c r="B84" s="10" t="s">
        <v>103</v>
      </c>
      <c r="C84" s="9" t="s">
        <v>74</v>
      </c>
      <c r="D84" s="9">
        <v>5.5</v>
      </c>
      <c r="E84" s="9" t="s">
        <v>84</v>
      </c>
      <c r="F84" s="12">
        <v>9</v>
      </c>
      <c r="G84" s="24" t="s">
        <v>565</v>
      </c>
      <c r="H84" s="27" t="s">
        <v>488</v>
      </c>
    </row>
    <row r="85" spans="1:8" s="21" customFormat="1" ht="63" x14ac:dyDescent="0.25">
      <c r="A85" s="14" t="s">
        <v>4</v>
      </c>
      <c r="B85" s="10" t="s">
        <v>104</v>
      </c>
      <c r="C85" s="9" t="s">
        <v>74</v>
      </c>
      <c r="D85" s="9">
        <v>25</v>
      </c>
      <c r="E85" s="9">
        <v>26</v>
      </c>
      <c r="F85" s="12">
        <v>21.5</v>
      </c>
      <c r="G85" s="15">
        <f>F85/E85*100</f>
        <v>82.692307692307693</v>
      </c>
      <c r="H85" s="27" t="s">
        <v>489</v>
      </c>
    </row>
    <row r="86" spans="1:8" s="21" customFormat="1" ht="110.25" x14ac:dyDescent="0.25">
      <c r="A86" s="14" t="s">
        <v>8</v>
      </c>
      <c r="B86" s="10" t="s">
        <v>105</v>
      </c>
      <c r="C86" s="9" t="s">
        <v>74</v>
      </c>
      <c r="D86" s="9">
        <v>99.5</v>
      </c>
      <c r="E86" s="9">
        <v>99.6</v>
      </c>
      <c r="F86" s="12">
        <v>100</v>
      </c>
      <c r="G86" s="15">
        <f>F86/E86*100</f>
        <v>100.40160642570282</v>
      </c>
      <c r="H86" s="10"/>
    </row>
    <row r="87" spans="1:8" s="21" customFormat="1" ht="31.5" x14ac:dyDescent="0.25">
      <c r="A87" s="14" t="s">
        <v>26</v>
      </c>
      <c r="B87" s="10" t="s">
        <v>536</v>
      </c>
      <c r="C87" s="9" t="s">
        <v>74</v>
      </c>
      <c r="D87" s="9">
        <v>31.3</v>
      </c>
      <c r="E87" s="9">
        <v>41.3</v>
      </c>
      <c r="F87" s="12">
        <v>42</v>
      </c>
      <c r="G87" s="13">
        <f t="shared" ref="G87:G96" si="8">F87/E87*100</f>
        <v>101.6949152542373</v>
      </c>
      <c r="H87" s="10"/>
    </row>
    <row r="88" spans="1:8" s="21" customFormat="1" ht="63" x14ac:dyDescent="0.25">
      <c r="A88" s="14" t="s">
        <v>28</v>
      </c>
      <c r="B88" s="10" t="s">
        <v>106</v>
      </c>
      <c r="C88" s="9" t="s">
        <v>74</v>
      </c>
      <c r="D88" s="9">
        <v>86.9</v>
      </c>
      <c r="E88" s="9">
        <v>93</v>
      </c>
      <c r="F88" s="12">
        <v>94.2</v>
      </c>
      <c r="G88" s="15">
        <f t="shared" si="8"/>
        <v>101.29032258064517</v>
      </c>
      <c r="H88" s="10"/>
    </row>
    <row r="89" spans="1:8" s="21" customFormat="1" ht="63" x14ac:dyDescent="0.25">
      <c r="A89" s="14" t="s">
        <v>30</v>
      </c>
      <c r="B89" s="10" t="s">
        <v>107</v>
      </c>
      <c r="C89" s="9" t="s">
        <v>74</v>
      </c>
      <c r="D89" s="9">
        <v>22</v>
      </c>
      <c r="E89" s="9" t="s">
        <v>91</v>
      </c>
      <c r="F89" s="12">
        <v>29</v>
      </c>
      <c r="G89" s="15" t="s">
        <v>566</v>
      </c>
      <c r="H89" s="9"/>
    </row>
    <row r="90" spans="1:8" s="21" customFormat="1" ht="31.5" x14ac:dyDescent="0.25">
      <c r="A90" s="14" t="s">
        <v>297</v>
      </c>
      <c r="B90" s="10" t="s">
        <v>480</v>
      </c>
      <c r="C90" s="9" t="s">
        <v>74</v>
      </c>
      <c r="D90" s="9">
        <v>35</v>
      </c>
      <c r="E90" s="9">
        <v>35</v>
      </c>
      <c r="F90" s="12">
        <v>35</v>
      </c>
      <c r="G90" s="13">
        <f t="shared" si="8"/>
        <v>100</v>
      </c>
      <c r="H90" s="9"/>
    </row>
    <row r="91" spans="1:8" s="21" customFormat="1" ht="78.75" x14ac:dyDescent="0.25">
      <c r="A91" s="14" t="s">
        <v>300</v>
      </c>
      <c r="B91" s="10" t="s">
        <v>481</v>
      </c>
      <c r="C91" s="9" t="s">
        <v>74</v>
      </c>
      <c r="D91" s="9">
        <v>91.3</v>
      </c>
      <c r="E91" s="9">
        <v>91.3</v>
      </c>
      <c r="F91" s="12">
        <v>100</v>
      </c>
      <c r="G91" s="15">
        <f t="shared" si="8"/>
        <v>109.5290251916758</v>
      </c>
      <c r="H91" s="9"/>
    </row>
    <row r="92" spans="1:8" s="21" customFormat="1" ht="63" x14ac:dyDescent="0.25">
      <c r="A92" s="14" t="s">
        <v>302</v>
      </c>
      <c r="B92" s="10" t="s">
        <v>482</v>
      </c>
      <c r="C92" s="9" t="s">
        <v>74</v>
      </c>
      <c r="D92" s="9">
        <v>75</v>
      </c>
      <c r="E92" s="9">
        <v>85.7</v>
      </c>
      <c r="F92" s="12">
        <v>85.7</v>
      </c>
      <c r="G92" s="13">
        <f t="shared" si="8"/>
        <v>100</v>
      </c>
      <c r="H92" s="10" t="s">
        <v>498</v>
      </c>
    </row>
    <row r="93" spans="1:8" s="21" customFormat="1" ht="63" x14ac:dyDescent="0.25">
      <c r="A93" s="14" t="s">
        <v>304</v>
      </c>
      <c r="B93" s="10" t="s">
        <v>108</v>
      </c>
      <c r="C93" s="9" t="s">
        <v>74</v>
      </c>
      <c r="D93" s="9">
        <v>75</v>
      </c>
      <c r="E93" s="9">
        <v>100</v>
      </c>
      <c r="F93" s="12">
        <v>100</v>
      </c>
      <c r="G93" s="13">
        <f t="shared" si="8"/>
        <v>100</v>
      </c>
      <c r="H93" s="9"/>
    </row>
    <row r="94" spans="1:8" s="21" customFormat="1" ht="78.75" x14ac:dyDescent="0.25">
      <c r="A94" s="14" t="s">
        <v>306</v>
      </c>
      <c r="B94" s="10" t="s">
        <v>109</v>
      </c>
      <c r="C94" s="9" t="s">
        <v>74</v>
      </c>
      <c r="D94" s="9">
        <v>99</v>
      </c>
      <c r="E94" s="9">
        <v>99</v>
      </c>
      <c r="F94" s="12">
        <v>99</v>
      </c>
      <c r="G94" s="15">
        <f t="shared" si="8"/>
        <v>100</v>
      </c>
      <c r="H94" s="9"/>
    </row>
    <row r="95" spans="1:8" s="21" customFormat="1" ht="78.75" x14ac:dyDescent="0.25">
      <c r="A95" s="14" t="s">
        <v>308</v>
      </c>
      <c r="B95" s="10" t="s">
        <v>110</v>
      </c>
      <c r="C95" s="9" t="s">
        <v>74</v>
      </c>
      <c r="D95" s="9">
        <v>38.200000000000003</v>
      </c>
      <c r="E95" s="9">
        <v>41.7</v>
      </c>
      <c r="F95" s="12">
        <v>41.7</v>
      </c>
      <c r="G95" s="13">
        <f t="shared" si="8"/>
        <v>100</v>
      </c>
      <c r="H95" s="9"/>
    </row>
    <row r="96" spans="1:8" s="21" customFormat="1" ht="63.75" customHeight="1" x14ac:dyDescent="0.25">
      <c r="A96" s="14" t="s">
        <v>310</v>
      </c>
      <c r="B96" s="10" t="s">
        <v>111</v>
      </c>
      <c r="C96" s="9" t="s">
        <v>74</v>
      </c>
      <c r="D96" s="9">
        <v>14.9</v>
      </c>
      <c r="E96" s="9">
        <v>14.8</v>
      </c>
      <c r="F96" s="12">
        <v>14.8</v>
      </c>
      <c r="G96" s="13">
        <f t="shared" si="8"/>
        <v>100</v>
      </c>
      <c r="H96" s="9"/>
    </row>
    <row r="97" spans="1:8" x14ac:dyDescent="0.25">
      <c r="A97" s="109" t="s">
        <v>30</v>
      </c>
      <c r="B97" s="117" t="s">
        <v>112</v>
      </c>
      <c r="C97" s="118"/>
      <c r="D97" s="118"/>
      <c r="E97" s="118"/>
      <c r="F97" s="118"/>
      <c r="G97" s="118"/>
      <c r="H97" s="118"/>
    </row>
    <row r="98" spans="1:8" x14ac:dyDescent="0.25">
      <c r="A98" s="121" t="s">
        <v>7</v>
      </c>
      <c r="B98" s="118"/>
      <c r="C98" s="118"/>
      <c r="D98" s="118"/>
      <c r="E98" s="118"/>
      <c r="F98" s="118"/>
      <c r="G98" s="118"/>
      <c r="H98" s="118"/>
    </row>
    <row r="99" spans="1:8" ht="63" x14ac:dyDescent="0.25">
      <c r="A99" s="14" t="s">
        <v>263</v>
      </c>
      <c r="B99" s="16" t="s">
        <v>113</v>
      </c>
      <c r="C99" s="9" t="s">
        <v>13</v>
      </c>
      <c r="D99" s="9">
        <v>20</v>
      </c>
      <c r="E99" s="9">
        <v>20</v>
      </c>
      <c r="F99" s="12" t="s">
        <v>55</v>
      </c>
      <c r="G99" s="24"/>
      <c r="H99" s="16" t="s">
        <v>413</v>
      </c>
    </row>
    <row r="100" spans="1:8" ht="47.25" x14ac:dyDescent="0.25">
      <c r="A100" s="14" t="s">
        <v>264</v>
      </c>
      <c r="B100" s="16" t="s">
        <v>114</v>
      </c>
      <c r="C100" s="9" t="s">
        <v>13</v>
      </c>
      <c r="D100" s="9">
        <v>30</v>
      </c>
      <c r="E100" s="9">
        <v>30</v>
      </c>
      <c r="F100" s="12" t="s">
        <v>55</v>
      </c>
      <c r="G100" s="24"/>
      <c r="H100" s="16" t="s">
        <v>413</v>
      </c>
    </row>
    <row r="101" spans="1:8" ht="63" x14ac:dyDescent="0.25">
      <c r="A101" s="14" t="s">
        <v>265</v>
      </c>
      <c r="B101" s="16" t="s">
        <v>115</v>
      </c>
      <c r="C101" s="9" t="s">
        <v>13</v>
      </c>
      <c r="D101" s="9">
        <v>20</v>
      </c>
      <c r="E101" s="9">
        <v>20</v>
      </c>
      <c r="F101" s="12" t="s">
        <v>55</v>
      </c>
      <c r="G101" s="24"/>
      <c r="H101" s="16" t="s">
        <v>413</v>
      </c>
    </row>
    <row r="102" spans="1:8" ht="63" x14ac:dyDescent="0.25">
      <c r="A102" s="14" t="s">
        <v>280</v>
      </c>
      <c r="B102" s="33" t="s">
        <v>116</v>
      </c>
      <c r="C102" s="9" t="s">
        <v>117</v>
      </c>
      <c r="D102" s="9" t="s">
        <v>55</v>
      </c>
      <c r="E102" s="12" t="s">
        <v>55</v>
      </c>
      <c r="F102" s="12" t="s">
        <v>55</v>
      </c>
      <c r="G102" s="24"/>
      <c r="H102" s="16"/>
    </row>
    <row r="103" spans="1:8" x14ac:dyDescent="0.25">
      <c r="A103" s="121" t="s">
        <v>9</v>
      </c>
      <c r="B103" s="127"/>
      <c r="C103" s="127"/>
      <c r="D103" s="127"/>
      <c r="E103" s="127"/>
      <c r="F103" s="127"/>
      <c r="G103" s="7"/>
      <c r="H103" s="8"/>
    </row>
    <row r="104" spans="1:8" x14ac:dyDescent="0.25">
      <c r="A104" s="14" t="s">
        <v>263</v>
      </c>
      <c r="B104" s="16" t="s">
        <v>118</v>
      </c>
      <c r="C104" s="9" t="s">
        <v>117</v>
      </c>
      <c r="D104" s="9" t="s">
        <v>119</v>
      </c>
      <c r="E104" s="12" t="s">
        <v>119</v>
      </c>
      <c r="F104" s="12" t="s">
        <v>55</v>
      </c>
      <c r="G104" s="24"/>
      <c r="H104" s="34" t="s">
        <v>413</v>
      </c>
    </row>
    <row r="105" spans="1:8" ht="47.25" x14ac:dyDescent="0.25">
      <c r="A105" s="14" t="s">
        <v>264</v>
      </c>
      <c r="B105" s="33" t="s">
        <v>120</v>
      </c>
      <c r="C105" s="9" t="s">
        <v>13</v>
      </c>
      <c r="D105" s="9">
        <v>50</v>
      </c>
      <c r="E105" s="9">
        <v>50</v>
      </c>
      <c r="F105" s="12" t="s">
        <v>55</v>
      </c>
      <c r="G105" s="24"/>
      <c r="H105" s="16" t="s">
        <v>413</v>
      </c>
    </row>
    <row r="106" spans="1:8" ht="31.5" x14ac:dyDescent="0.25">
      <c r="A106" s="14" t="s">
        <v>265</v>
      </c>
      <c r="B106" s="33" t="s">
        <v>121</v>
      </c>
      <c r="C106" s="9" t="s">
        <v>13</v>
      </c>
      <c r="D106" s="9">
        <v>50</v>
      </c>
      <c r="E106" s="9">
        <v>50</v>
      </c>
      <c r="F106" s="12" t="s">
        <v>55</v>
      </c>
      <c r="G106" s="24"/>
      <c r="H106" s="16" t="s">
        <v>413</v>
      </c>
    </row>
    <row r="107" spans="1:8" ht="63" x14ac:dyDescent="0.25">
      <c r="A107" s="14" t="s">
        <v>280</v>
      </c>
      <c r="B107" s="33" t="s">
        <v>122</v>
      </c>
      <c r="C107" s="9" t="s">
        <v>117</v>
      </c>
      <c r="D107" s="9" t="s">
        <v>119</v>
      </c>
      <c r="E107" s="12" t="s">
        <v>119</v>
      </c>
      <c r="F107" s="12" t="s">
        <v>55</v>
      </c>
      <c r="G107" s="24"/>
      <c r="H107" s="35"/>
    </row>
    <row r="108" spans="1:8" x14ac:dyDescent="0.25">
      <c r="A108" s="109" t="s">
        <v>297</v>
      </c>
      <c r="B108" s="114" t="s">
        <v>123</v>
      </c>
      <c r="C108" s="118"/>
      <c r="D108" s="118"/>
      <c r="E108" s="118"/>
      <c r="F108" s="118"/>
      <c r="G108" s="118"/>
      <c r="H108" s="118"/>
    </row>
    <row r="109" spans="1:8" x14ac:dyDescent="0.25">
      <c r="A109" s="121" t="s">
        <v>7</v>
      </c>
      <c r="B109" s="118"/>
      <c r="C109" s="118"/>
      <c r="D109" s="118"/>
      <c r="E109" s="118"/>
      <c r="F109" s="118"/>
      <c r="G109" s="118"/>
      <c r="H109" s="118"/>
    </row>
    <row r="110" spans="1:8" ht="63" x14ac:dyDescent="0.25">
      <c r="A110" s="14" t="s">
        <v>263</v>
      </c>
      <c r="B110" s="34" t="s">
        <v>124</v>
      </c>
      <c r="C110" s="12" t="s">
        <v>125</v>
      </c>
      <c r="D110" s="12" t="s">
        <v>126</v>
      </c>
      <c r="E110" s="12" t="s">
        <v>126</v>
      </c>
      <c r="F110" s="12">
        <v>565.96900000000005</v>
      </c>
      <c r="G110" s="13">
        <v>100</v>
      </c>
      <c r="H110" s="35"/>
    </row>
    <row r="111" spans="1:8" ht="47.25" x14ac:dyDescent="0.25">
      <c r="A111" s="14" t="s">
        <v>264</v>
      </c>
      <c r="B111" s="36" t="s">
        <v>127</v>
      </c>
      <c r="C111" s="12" t="s">
        <v>13</v>
      </c>
      <c r="D111" s="12">
        <v>100</v>
      </c>
      <c r="E111" s="12">
        <v>100</v>
      </c>
      <c r="F111" s="12">
        <v>100</v>
      </c>
      <c r="G111" s="13">
        <f t="shared" ref="G111" si="9">F111/E111*100</f>
        <v>100</v>
      </c>
      <c r="H111" s="35"/>
    </row>
    <row r="112" spans="1:8" ht="47.25" x14ac:dyDescent="0.25">
      <c r="A112" s="14" t="s">
        <v>265</v>
      </c>
      <c r="B112" s="37" t="s">
        <v>128</v>
      </c>
      <c r="C112" s="12" t="s">
        <v>129</v>
      </c>
      <c r="D112" s="12" t="s">
        <v>55</v>
      </c>
      <c r="E112" s="12" t="s">
        <v>55</v>
      </c>
      <c r="F112" s="12" t="s">
        <v>55</v>
      </c>
      <c r="G112" s="24"/>
      <c r="H112" s="12" t="s">
        <v>268</v>
      </c>
    </row>
    <row r="113" spans="1:8" ht="63" x14ac:dyDescent="0.25">
      <c r="A113" s="14" t="s">
        <v>280</v>
      </c>
      <c r="B113" s="37" t="s">
        <v>130</v>
      </c>
      <c r="C113" s="12" t="s">
        <v>131</v>
      </c>
      <c r="D113" s="12" t="s">
        <v>55</v>
      </c>
      <c r="E113" s="12" t="s">
        <v>55</v>
      </c>
      <c r="F113" s="12" t="s">
        <v>55</v>
      </c>
      <c r="G113" s="24"/>
      <c r="H113" s="12" t="s">
        <v>268</v>
      </c>
    </row>
    <row r="114" spans="1:8" ht="63" x14ac:dyDescent="0.25">
      <c r="A114" s="14" t="s">
        <v>282</v>
      </c>
      <c r="B114" s="36" t="s">
        <v>132</v>
      </c>
      <c r="C114" s="12" t="s">
        <v>129</v>
      </c>
      <c r="D114" s="12" t="s">
        <v>55</v>
      </c>
      <c r="E114" s="12" t="s">
        <v>55</v>
      </c>
      <c r="F114" s="12" t="s">
        <v>55</v>
      </c>
      <c r="G114" s="24"/>
      <c r="H114" s="12" t="s">
        <v>268</v>
      </c>
    </row>
    <row r="115" spans="1:8" ht="31.5" x14ac:dyDescent="0.25">
      <c r="A115" s="14" t="s">
        <v>285</v>
      </c>
      <c r="B115" s="36" t="s">
        <v>133</v>
      </c>
      <c r="C115" s="12" t="s">
        <v>131</v>
      </c>
      <c r="D115" s="12" t="s">
        <v>55</v>
      </c>
      <c r="E115" s="12" t="s">
        <v>55</v>
      </c>
      <c r="F115" s="12" t="s">
        <v>55</v>
      </c>
      <c r="G115" s="24"/>
      <c r="H115" s="9" t="s">
        <v>413</v>
      </c>
    </row>
    <row r="116" spans="1:8" ht="31.5" x14ac:dyDescent="0.25">
      <c r="A116" s="14" t="s">
        <v>405</v>
      </c>
      <c r="B116" s="36" t="s">
        <v>134</v>
      </c>
      <c r="C116" s="12" t="s">
        <v>13</v>
      </c>
      <c r="D116" s="12">
        <v>100</v>
      </c>
      <c r="E116" s="12">
        <v>100</v>
      </c>
      <c r="F116" s="12">
        <v>100</v>
      </c>
      <c r="G116" s="13">
        <f t="shared" ref="G116:G126" si="10">F116/E116*100</f>
        <v>100</v>
      </c>
      <c r="H116" s="35"/>
    </row>
    <row r="117" spans="1:8" ht="47.25" x14ac:dyDescent="0.25">
      <c r="A117" s="14" t="s">
        <v>406</v>
      </c>
      <c r="B117" s="36" t="s">
        <v>135</v>
      </c>
      <c r="C117" s="12" t="s">
        <v>136</v>
      </c>
      <c r="D117" s="12">
        <v>114.9</v>
      </c>
      <c r="E117" s="12">
        <v>121.15</v>
      </c>
      <c r="F117" s="12">
        <v>129.364</v>
      </c>
      <c r="G117" s="13">
        <f t="shared" si="10"/>
        <v>106.78002476269089</v>
      </c>
      <c r="H117" s="35"/>
    </row>
    <row r="118" spans="1:8" ht="47.25" x14ac:dyDescent="0.25">
      <c r="A118" s="14" t="s">
        <v>407</v>
      </c>
      <c r="B118" s="36" t="s">
        <v>137</v>
      </c>
      <c r="C118" s="12" t="s">
        <v>125</v>
      </c>
      <c r="D118" s="12">
        <v>88.5</v>
      </c>
      <c r="E118" s="12">
        <v>88.5</v>
      </c>
      <c r="F118" s="12">
        <v>88.5</v>
      </c>
      <c r="G118" s="13">
        <f t="shared" si="10"/>
        <v>100</v>
      </c>
      <c r="H118" s="35"/>
    </row>
    <row r="119" spans="1:8" ht="31.5" x14ac:dyDescent="0.25">
      <c r="A119" s="14" t="s">
        <v>408</v>
      </c>
      <c r="B119" s="36" t="s">
        <v>138</v>
      </c>
      <c r="C119" s="12" t="s">
        <v>13</v>
      </c>
      <c r="D119" s="12">
        <v>100</v>
      </c>
      <c r="E119" s="12">
        <v>100</v>
      </c>
      <c r="F119" s="12">
        <v>100</v>
      </c>
      <c r="G119" s="13">
        <f t="shared" si="10"/>
        <v>100</v>
      </c>
      <c r="H119" s="35"/>
    </row>
    <row r="120" spans="1:8" ht="47.25" x14ac:dyDescent="0.25">
      <c r="A120" s="14" t="s">
        <v>409</v>
      </c>
      <c r="B120" s="34" t="s">
        <v>139</v>
      </c>
      <c r="C120" s="12" t="s">
        <v>13</v>
      </c>
      <c r="D120" s="12">
        <v>100</v>
      </c>
      <c r="E120" s="12">
        <v>100</v>
      </c>
      <c r="F120" s="12">
        <v>100</v>
      </c>
      <c r="G120" s="13">
        <f t="shared" si="10"/>
        <v>100</v>
      </c>
      <c r="H120" s="35"/>
    </row>
    <row r="121" spans="1:8" ht="126" x14ac:dyDescent="0.25">
      <c r="A121" s="14" t="s">
        <v>410</v>
      </c>
      <c r="B121" s="34" t="s">
        <v>140</v>
      </c>
      <c r="C121" s="12" t="s">
        <v>141</v>
      </c>
      <c r="D121" s="12">
        <v>73</v>
      </c>
      <c r="E121" s="12">
        <v>6</v>
      </c>
      <c r="F121" s="12">
        <v>3</v>
      </c>
      <c r="G121" s="15">
        <f t="shared" si="10"/>
        <v>50</v>
      </c>
      <c r="H121" s="27" t="s">
        <v>558</v>
      </c>
    </row>
    <row r="122" spans="1:8" ht="50.25" x14ac:dyDescent="0.25">
      <c r="A122" s="14" t="s">
        <v>411</v>
      </c>
      <c r="B122" s="34" t="s">
        <v>588</v>
      </c>
      <c r="C122" s="12" t="s">
        <v>13</v>
      </c>
      <c r="D122" s="12">
        <v>100</v>
      </c>
      <c r="E122" s="12">
        <v>100</v>
      </c>
      <c r="F122" s="12">
        <v>100</v>
      </c>
      <c r="G122" s="13">
        <f t="shared" si="10"/>
        <v>100</v>
      </c>
      <c r="H122" s="35"/>
    </row>
    <row r="123" spans="1:8" ht="63" x14ac:dyDescent="0.25">
      <c r="A123" s="14" t="s">
        <v>412</v>
      </c>
      <c r="B123" s="36" t="s">
        <v>142</v>
      </c>
      <c r="C123" s="12" t="s">
        <v>13</v>
      </c>
      <c r="D123" s="12">
        <v>100</v>
      </c>
      <c r="E123" s="12">
        <v>100</v>
      </c>
      <c r="F123" s="12">
        <v>100</v>
      </c>
      <c r="G123" s="13">
        <f t="shared" si="10"/>
        <v>100</v>
      </c>
      <c r="H123" s="35"/>
    </row>
    <row r="124" spans="1:8" x14ac:dyDescent="0.25">
      <c r="A124" s="121" t="s">
        <v>9</v>
      </c>
      <c r="B124" s="118"/>
      <c r="C124" s="118"/>
      <c r="D124" s="118"/>
      <c r="E124" s="118"/>
      <c r="F124" s="118"/>
      <c r="G124" s="118"/>
      <c r="H124" s="118"/>
    </row>
    <row r="125" spans="1:8" ht="31.5" x14ac:dyDescent="0.25">
      <c r="A125" s="14" t="s">
        <v>263</v>
      </c>
      <c r="B125" s="38" t="s">
        <v>143</v>
      </c>
      <c r="C125" s="12" t="s">
        <v>13</v>
      </c>
      <c r="D125" s="12">
        <v>95.5</v>
      </c>
      <c r="E125" s="12">
        <v>96</v>
      </c>
      <c r="F125" s="12">
        <v>96.5</v>
      </c>
      <c r="G125" s="13">
        <f t="shared" si="10"/>
        <v>100.52083333333333</v>
      </c>
      <c r="H125" s="35"/>
    </row>
    <row r="126" spans="1:8" ht="47.25" x14ac:dyDescent="0.25">
      <c r="A126" s="14" t="s">
        <v>264</v>
      </c>
      <c r="B126" s="38" t="s">
        <v>127</v>
      </c>
      <c r="C126" s="12" t="s">
        <v>13</v>
      </c>
      <c r="D126" s="12">
        <v>100</v>
      </c>
      <c r="E126" s="12">
        <v>100</v>
      </c>
      <c r="F126" s="12">
        <v>100</v>
      </c>
      <c r="G126" s="13">
        <f t="shared" si="10"/>
        <v>100</v>
      </c>
      <c r="H126" s="35"/>
    </row>
    <row r="127" spans="1:8" ht="21.75" customHeight="1" x14ac:dyDescent="0.25">
      <c r="A127" s="14" t="s">
        <v>265</v>
      </c>
      <c r="B127" s="37" t="s">
        <v>144</v>
      </c>
      <c r="C127" s="12" t="s">
        <v>131</v>
      </c>
      <c r="D127" s="12" t="s">
        <v>55</v>
      </c>
      <c r="E127" s="12" t="s">
        <v>55</v>
      </c>
      <c r="F127" s="12" t="s">
        <v>55</v>
      </c>
      <c r="G127" s="24"/>
      <c r="H127" s="37" t="s">
        <v>268</v>
      </c>
    </row>
    <row r="128" spans="1:8" ht="63" x14ac:dyDescent="0.25">
      <c r="A128" s="14" t="s">
        <v>280</v>
      </c>
      <c r="B128" s="37" t="s">
        <v>130</v>
      </c>
      <c r="C128" s="12" t="s">
        <v>131</v>
      </c>
      <c r="D128" s="12" t="s">
        <v>55</v>
      </c>
      <c r="E128" s="12" t="s">
        <v>55</v>
      </c>
      <c r="F128" s="12" t="s">
        <v>55</v>
      </c>
      <c r="G128" s="24"/>
      <c r="H128" s="37" t="s">
        <v>268</v>
      </c>
    </row>
    <row r="129" spans="1:8" x14ac:dyDescent="0.25">
      <c r="A129" s="14" t="s">
        <v>282</v>
      </c>
      <c r="B129" s="36" t="s">
        <v>145</v>
      </c>
      <c r="C129" s="12" t="s">
        <v>131</v>
      </c>
      <c r="D129" s="12" t="s">
        <v>55</v>
      </c>
      <c r="E129" s="12" t="s">
        <v>55</v>
      </c>
      <c r="F129" s="12" t="s">
        <v>55</v>
      </c>
      <c r="G129" s="24"/>
      <c r="H129" s="37" t="s">
        <v>268</v>
      </c>
    </row>
    <row r="130" spans="1:8" ht="31.5" x14ac:dyDescent="0.25">
      <c r="A130" s="14" t="s">
        <v>285</v>
      </c>
      <c r="B130" s="36" t="s">
        <v>559</v>
      </c>
      <c r="C130" s="12" t="s">
        <v>146</v>
      </c>
      <c r="D130" s="12">
        <v>3671836</v>
      </c>
      <c r="E130" s="12">
        <v>3671836</v>
      </c>
      <c r="F130" s="12">
        <v>3389871</v>
      </c>
      <c r="G130" s="15">
        <f t="shared" ref="G130:G137" si="11">F130/E130*100</f>
        <v>92.320871629342932</v>
      </c>
      <c r="H130" s="37" t="s">
        <v>499</v>
      </c>
    </row>
    <row r="131" spans="1:8" ht="63" x14ac:dyDescent="0.25">
      <c r="A131" s="14" t="s">
        <v>405</v>
      </c>
      <c r="B131" s="36" t="s">
        <v>147</v>
      </c>
      <c r="C131" s="12" t="s">
        <v>148</v>
      </c>
      <c r="D131" s="12">
        <v>114.9</v>
      </c>
      <c r="E131" s="12">
        <v>121.15</v>
      </c>
      <c r="F131" s="12">
        <v>129.364</v>
      </c>
      <c r="G131" s="13">
        <f t="shared" si="11"/>
        <v>106.78002476269089</v>
      </c>
      <c r="H131" s="35"/>
    </row>
    <row r="132" spans="1:8" ht="47.25" x14ac:dyDescent="0.25">
      <c r="A132" s="14" t="s">
        <v>406</v>
      </c>
      <c r="B132" s="36" t="s">
        <v>149</v>
      </c>
      <c r="C132" s="12" t="s">
        <v>141</v>
      </c>
      <c r="D132" s="12">
        <v>3</v>
      </c>
      <c r="E132" s="12">
        <v>2</v>
      </c>
      <c r="F132" s="12">
        <v>1</v>
      </c>
      <c r="G132" s="15">
        <f t="shared" si="11"/>
        <v>50</v>
      </c>
      <c r="H132" s="35"/>
    </row>
    <row r="133" spans="1:8" ht="47.25" x14ac:dyDescent="0.25">
      <c r="A133" s="14" t="s">
        <v>407</v>
      </c>
      <c r="B133" s="36" t="s">
        <v>150</v>
      </c>
      <c r="C133" s="12" t="s">
        <v>151</v>
      </c>
      <c r="D133" s="12">
        <v>150</v>
      </c>
      <c r="E133" s="12">
        <v>150</v>
      </c>
      <c r="F133" s="12">
        <v>136</v>
      </c>
      <c r="G133" s="15">
        <f t="shared" si="11"/>
        <v>90.666666666666657</v>
      </c>
      <c r="H133" s="35"/>
    </row>
    <row r="134" spans="1:8" ht="47.25" x14ac:dyDescent="0.25">
      <c r="A134" s="14" t="s">
        <v>408</v>
      </c>
      <c r="B134" s="36" t="s">
        <v>152</v>
      </c>
      <c r="C134" s="12" t="s">
        <v>153</v>
      </c>
      <c r="D134" s="12">
        <v>150</v>
      </c>
      <c r="E134" s="12">
        <v>150</v>
      </c>
      <c r="F134" s="12">
        <v>126</v>
      </c>
      <c r="G134" s="15">
        <f t="shared" si="11"/>
        <v>84</v>
      </c>
      <c r="H134" s="35"/>
    </row>
    <row r="135" spans="1:8" ht="118.5" customHeight="1" x14ac:dyDescent="0.25">
      <c r="A135" s="14" t="s">
        <v>409</v>
      </c>
      <c r="B135" s="36" t="s">
        <v>154</v>
      </c>
      <c r="C135" s="12" t="s">
        <v>141</v>
      </c>
      <c r="D135" s="12">
        <v>73</v>
      </c>
      <c r="E135" s="12">
        <v>79</v>
      </c>
      <c r="F135" s="12">
        <v>76</v>
      </c>
      <c r="G135" s="15">
        <f t="shared" si="11"/>
        <v>96.202531645569621</v>
      </c>
      <c r="H135" s="36" t="s">
        <v>500</v>
      </c>
    </row>
    <row r="136" spans="1:8" ht="78.75" x14ac:dyDescent="0.25">
      <c r="A136" s="14" t="s">
        <v>410</v>
      </c>
      <c r="B136" s="36" t="s">
        <v>155</v>
      </c>
      <c r="C136" s="12" t="s">
        <v>141</v>
      </c>
      <c r="D136" s="12">
        <v>50</v>
      </c>
      <c r="E136" s="12">
        <v>45</v>
      </c>
      <c r="F136" s="12">
        <v>40</v>
      </c>
      <c r="G136" s="15">
        <f t="shared" si="11"/>
        <v>88.888888888888886</v>
      </c>
      <c r="H136" s="35"/>
    </row>
    <row r="137" spans="1:8" ht="47.25" x14ac:dyDescent="0.25">
      <c r="A137" s="14" t="s">
        <v>411</v>
      </c>
      <c r="B137" s="36" t="s">
        <v>156</v>
      </c>
      <c r="C137" s="12" t="s">
        <v>13</v>
      </c>
      <c r="D137" s="12">
        <v>100</v>
      </c>
      <c r="E137" s="12">
        <v>100</v>
      </c>
      <c r="F137" s="12">
        <v>100</v>
      </c>
      <c r="G137" s="13">
        <f t="shared" si="11"/>
        <v>100</v>
      </c>
      <c r="H137" s="35"/>
    </row>
    <row r="138" spans="1:8" x14ac:dyDescent="0.25">
      <c r="A138" s="109" t="s">
        <v>300</v>
      </c>
      <c r="B138" s="114" t="s">
        <v>157</v>
      </c>
      <c r="C138" s="118"/>
      <c r="D138" s="118"/>
      <c r="E138" s="118"/>
      <c r="F138" s="118"/>
      <c r="G138" s="118"/>
      <c r="H138" s="118"/>
    </row>
    <row r="139" spans="1:8" x14ac:dyDescent="0.25">
      <c r="A139" s="121" t="s">
        <v>7</v>
      </c>
      <c r="B139" s="118"/>
      <c r="C139" s="118"/>
      <c r="D139" s="118"/>
      <c r="E139" s="118"/>
      <c r="F139" s="118"/>
      <c r="G139" s="118"/>
      <c r="H139" s="118"/>
    </row>
    <row r="140" spans="1:8" ht="63" x14ac:dyDescent="0.25">
      <c r="A140" s="12">
        <v>1</v>
      </c>
      <c r="B140" s="36" t="s">
        <v>158</v>
      </c>
      <c r="C140" s="12" t="s">
        <v>13</v>
      </c>
      <c r="D140" s="12">
        <v>2.7</v>
      </c>
      <c r="E140" s="12">
        <v>0.3</v>
      </c>
      <c r="F140" s="39">
        <v>0.86</v>
      </c>
      <c r="G140" s="13" t="s">
        <v>568</v>
      </c>
      <c r="H140" s="40"/>
    </row>
    <row r="141" spans="1:8" ht="47.25" x14ac:dyDescent="0.25">
      <c r="A141" s="12">
        <v>2</v>
      </c>
      <c r="B141" s="36" t="s">
        <v>159</v>
      </c>
      <c r="C141" s="12" t="s">
        <v>13</v>
      </c>
      <c r="D141" s="12">
        <v>3.9</v>
      </c>
      <c r="E141" s="12">
        <v>0.3</v>
      </c>
      <c r="F141" s="39">
        <v>0.57999999999999996</v>
      </c>
      <c r="G141" s="13" t="s">
        <v>569</v>
      </c>
      <c r="H141" s="40"/>
    </row>
    <row r="142" spans="1:8" ht="94.5" x14ac:dyDescent="0.25">
      <c r="A142" s="12">
        <v>3</v>
      </c>
      <c r="B142" s="36" t="s">
        <v>160</v>
      </c>
      <c r="C142" s="12" t="s">
        <v>13</v>
      </c>
      <c r="D142" s="12">
        <v>100</v>
      </c>
      <c r="E142" s="12">
        <v>100</v>
      </c>
      <c r="F142" s="39">
        <v>100</v>
      </c>
      <c r="G142" s="13">
        <f t="shared" ref="G142" si="12">F142/E142*100</f>
        <v>100</v>
      </c>
      <c r="H142" s="40"/>
    </row>
    <row r="143" spans="1:8" ht="94.5" x14ac:dyDescent="0.25">
      <c r="A143" s="12">
        <v>4</v>
      </c>
      <c r="B143" s="36" t="s">
        <v>161</v>
      </c>
      <c r="C143" s="12" t="s">
        <v>129</v>
      </c>
      <c r="D143" s="12" t="s">
        <v>55</v>
      </c>
      <c r="E143" s="12">
        <v>1</v>
      </c>
      <c r="F143" s="39" t="s">
        <v>55</v>
      </c>
      <c r="G143" s="15">
        <v>0</v>
      </c>
      <c r="H143" s="27" t="s">
        <v>502</v>
      </c>
    </row>
    <row r="144" spans="1:8" ht="47.25" x14ac:dyDescent="0.25">
      <c r="A144" s="12">
        <v>5</v>
      </c>
      <c r="B144" s="36" t="s">
        <v>162</v>
      </c>
      <c r="C144" s="12" t="s">
        <v>163</v>
      </c>
      <c r="D144" s="12" t="s">
        <v>55</v>
      </c>
      <c r="E144" s="12" t="s">
        <v>164</v>
      </c>
      <c r="F144" s="39" t="s">
        <v>55</v>
      </c>
      <c r="G144" s="41"/>
      <c r="H144" s="27" t="s">
        <v>268</v>
      </c>
    </row>
    <row r="145" spans="1:8" ht="78.75" x14ac:dyDescent="0.25">
      <c r="A145" s="12">
        <v>6</v>
      </c>
      <c r="B145" s="36" t="s">
        <v>165</v>
      </c>
      <c r="C145" s="12" t="s">
        <v>13</v>
      </c>
      <c r="D145" s="12">
        <v>13.2</v>
      </c>
      <c r="E145" s="12">
        <v>8.9</v>
      </c>
      <c r="F145" s="39" t="s">
        <v>55</v>
      </c>
      <c r="G145" s="15">
        <v>0</v>
      </c>
      <c r="H145" s="27" t="s">
        <v>597</v>
      </c>
    </row>
    <row r="146" spans="1:8" ht="63" x14ac:dyDescent="0.25">
      <c r="A146" s="12">
        <v>7</v>
      </c>
      <c r="B146" s="36" t="s">
        <v>166</v>
      </c>
      <c r="C146" s="12" t="s">
        <v>163</v>
      </c>
      <c r="D146" s="12" t="s">
        <v>55</v>
      </c>
      <c r="E146" s="12">
        <v>2</v>
      </c>
      <c r="F146" s="39">
        <v>2</v>
      </c>
      <c r="G146" s="13">
        <f t="shared" ref="G146:G154" si="13">F146/E146*100</f>
        <v>100</v>
      </c>
      <c r="H146" s="27" t="s">
        <v>503</v>
      </c>
    </row>
    <row r="147" spans="1:8" ht="31.5" x14ac:dyDescent="0.25">
      <c r="A147" s="12">
        <v>8</v>
      </c>
      <c r="B147" s="36" t="s">
        <v>167</v>
      </c>
      <c r="C147" s="12" t="s">
        <v>168</v>
      </c>
      <c r="D147" s="12" t="s">
        <v>55</v>
      </c>
      <c r="E147" s="12">
        <v>36</v>
      </c>
      <c r="F147" s="39">
        <v>37</v>
      </c>
      <c r="G147" s="13">
        <f t="shared" si="13"/>
        <v>102.77777777777777</v>
      </c>
      <c r="H147" s="40"/>
    </row>
    <row r="148" spans="1:8" ht="78.75" x14ac:dyDescent="0.25">
      <c r="A148" s="12">
        <v>9</v>
      </c>
      <c r="B148" s="37" t="s">
        <v>589</v>
      </c>
      <c r="C148" s="12" t="s">
        <v>169</v>
      </c>
      <c r="D148" s="12" t="s">
        <v>55</v>
      </c>
      <c r="E148" s="12">
        <v>1</v>
      </c>
      <c r="F148" s="39">
        <v>1</v>
      </c>
      <c r="G148" s="13">
        <f t="shared" si="13"/>
        <v>100</v>
      </c>
      <c r="H148" s="40"/>
    </row>
    <row r="149" spans="1:8" ht="94.5" x14ac:dyDescent="0.25">
      <c r="A149" s="12">
        <v>10</v>
      </c>
      <c r="B149" s="37" t="s">
        <v>170</v>
      </c>
      <c r="C149" s="12" t="s">
        <v>171</v>
      </c>
      <c r="D149" s="12" t="s">
        <v>119</v>
      </c>
      <c r="E149" s="12" t="s">
        <v>119</v>
      </c>
      <c r="F149" s="42" t="s">
        <v>55</v>
      </c>
      <c r="G149" s="43"/>
      <c r="H149" s="16" t="s">
        <v>268</v>
      </c>
    </row>
    <row r="150" spans="1:8" ht="141.75" x14ac:dyDescent="0.25">
      <c r="A150" s="12">
        <v>11</v>
      </c>
      <c r="B150" s="34" t="s">
        <v>172</v>
      </c>
      <c r="C150" s="12" t="s">
        <v>13</v>
      </c>
      <c r="D150" s="12">
        <v>100</v>
      </c>
      <c r="E150" s="12">
        <v>100</v>
      </c>
      <c r="F150" s="42">
        <v>100</v>
      </c>
      <c r="G150" s="13">
        <f t="shared" si="13"/>
        <v>100</v>
      </c>
      <c r="H150" s="40"/>
    </row>
    <row r="151" spans="1:8" x14ac:dyDescent="0.25">
      <c r="A151" s="121" t="s">
        <v>9</v>
      </c>
      <c r="B151" s="127"/>
      <c r="C151" s="127"/>
      <c r="D151" s="127"/>
      <c r="E151" s="127"/>
      <c r="F151" s="127"/>
      <c r="G151" s="7"/>
      <c r="H151" s="8"/>
    </row>
    <row r="152" spans="1:8" ht="31.5" x14ac:dyDescent="0.25">
      <c r="A152" s="12">
        <v>1</v>
      </c>
      <c r="B152" s="45" t="s">
        <v>173</v>
      </c>
      <c r="C152" s="12" t="s">
        <v>136</v>
      </c>
      <c r="D152" s="12">
        <v>10.199999999999999</v>
      </c>
      <c r="E152" s="12">
        <v>0.25</v>
      </c>
      <c r="F152" s="39">
        <v>0.81</v>
      </c>
      <c r="G152" s="13" t="s">
        <v>571</v>
      </c>
      <c r="H152" s="46"/>
    </row>
    <row r="153" spans="1:8" ht="31.5" x14ac:dyDescent="0.25">
      <c r="A153" s="12">
        <v>2</v>
      </c>
      <c r="B153" s="45" t="s">
        <v>174</v>
      </c>
      <c r="C153" s="12" t="s">
        <v>136</v>
      </c>
      <c r="D153" s="12">
        <v>3.3</v>
      </c>
      <c r="E153" s="12">
        <v>0.32</v>
      </c>
      <c r="F153" s="39">
        <v>0.75</v>
      </c>
      <c r="G153" s="13" t="s">
        <v>572</v>
      </c>
      <c r="H153" s="46"/>
    </row>
    <row r="154" spans="1:8" ht="94.5" x14ac:dyDescent="0.25">
      <c r="A154" s="12">
        <v>3</v>
      </c>
      <c r="B154" s="34" t="s">
        <v>160</v>
      </c>
      <c r="C154" s="12" t="s">
        <v>13</v>
      </c>
      <c r="D154" s="12">
        <v>100</v>
      </c>
      <c r="E154" s="12">
        <v>100</v>
      </c>
      <c r="F154" s="39">
        <v>100</v>
      </c>
      <c r="G154" s="15">
        <f t="shared" si="13"/>
        <v>100</v>
      </c>
      <c r="H154" s="46"/>
    </row>
    <row r="155" spans="1:8" ht="31.5" x14ac:dyDescent="0.25">
      <c r="A155" s="12">
        <v>4</v>
      </c>
      <c r="B155" s="34" t="s">
        <v>175</v>
      </c>
      <c r="C155" s="12" t="s">
        <v>176</v>
      </c>
      <c r="D155" s="12">
        <v>15000</v>
      </c>
      <c r="E155" s="12" t="s">
        <v>55</v>
      </c>
      <c r="F155" s="39" t="s">
        <v>55</v>
      </c>
      <c r="G155" s="41"/>
      <c r="H155" s="37" t="s">
        <v>504</v>
      </c>
    </row>
    <row r="156" spans="1:8" ht="47.25" x14ac:dyDescent="0.25">
      <c r="A156" s="12">
        <v>5</v>
      </c>
      <c r="B156" s="45" t="s">
        <v>162</v>
      </c>
      <c r="C156" s="12" t="s">
        <v>163</v>
      </c>
      <c r="D156" s="12" t="s">
        <v>55</v>
      </c>
      <c r="E156" s="12" t="s">
        <v>164</v>
      </c>
      <c r="F156" s="39" t="s">
        <v>55</v>
      </c>
      <c r="G156" s="41"/>
      <c r="H156" s="37" t="s">
        <v>268</v>
      </c>
    </row>
    <row r="157" spans="1:8" ht="78.75" x14ac:dyDescent="0.25">
      <c r="A157" s="12">
        <v>6</v>
      </c>
      <c r="B157" s="34" t="s">
        <v>177</v>
      </c>
      <c r="C157" s="12" t="s">
        <v>178</v>
      </c>
      <c r="D157" s="12">
        <v>210.5</v>
      </c>
      <c r="E157" s="12">
        <v>18.8</v>
      </c>
      <c r="F157" s="39"/>
      <c r="G157" s="41">
        <v>0</v>
      </c>
      <c r="H157" s="36" t="s">
        <v>570</v>
      </c>
    </row>
    <row r="158" spans="1:8" ht="63" x14ac:dyDescent="0.25">
      <c r="A158" s="12">
        <v>7</v>
      </c>
      <c r="B158" s="45" t="s">
        <v>166</v>
      </c>
      <c r="C158" s="12" t="s">
        <v>163</v>
      </c>
      <c r="D158" s="12" t="s">
        <v>55</v>
      </c>
      <c r="E158" s="12">
        <v>2</v>
      </c>
      <c r="F158" s="39">
        <v>2</v>
      </c>
      <c r="G158" s="15">
        <f t="shared" ref="G158:G160" si="14">F158/E158*100</f>
        <v>100</v>
      </c>
      <c r="H158" s="36" t="s">
        <v>503</v>
      </c>
    </row>
    <row r="159" spans="1:8" ht="31.5" x14ac:dyDescent="0.25">
      <c r="A159" s="12">
        <v>8</v>
      </c>
      <c r="B159" s="47" t="s">
        <v>167</v>
      </c>
      <c r="C159" s="12" t="s">
        <v>168</v>
      </c>
      <c r="D159" s="12" t="s">
        <v>55</v>
      </c>
      <c r="E159" s="12">
        <v>36</v>
      </c>
      <c r="F159" s="39">
        <v>37</v>
      </c>
      <c r="G159" s="15">
        <f t="shared" si="14"/>
        <v>102.77777777777777</v>
      </c>
      <c r="H159" s="46"/>
    </row>
    <row r="160" spans="1:8" ht="63" x14ac:dyDescent="0.25">
      <c r="A160" s="12">
        <v>9</v>
      </c>
      <c r="B160" s="45" t="s">
        <v>179</v>
      </c>
      <c r="C160" s="12" t="s">
        <v>169</v>
      </c>
      <c r="D160" s="12" t="s">
        <v>55</v>
      </c>
      <c r="E160" s="12">
        <v>1</v>
      </c>
      <c r="F160" s="39">
        <v>1</v>
      </c>
      <c r="G160" s="15">
        <f t="shared" si="14"/>
        <v>100</v>
      </c>
      <c r="H160" s="46"/>
    </row>
    <row r="161" spans="1:8" ht="94.5" x14ac:dyDescent="0.25">
      <c r="A161" s="12">
        <v>10</v>
      </c>
      <c r="B161" s="34" t="s">
        <v>170</v>
      </c>
      <c r="C161" s="12" t="s">
        <v>171</v>
      </c>
      <c r="D161" s="12" t="s">
        <v>119</v>
      </c>
      <c r="E161" s="12" t="s">
        <v>119</v>
      </c>
      <c r="F161" s="39" t="s">
        <v>55</v>
      </c>
      <c r="G161" s="41"/>
      <c r="H161" s="37" t="s">
        <v>507</v>
      </c>
    </row>
    <row r="162" spans="1:8" ht="236.25" x14ac:dyDescent="0.25">
      <c r="A162" s="12">
        <v>11</v>
      </c>
      <c r="B162" s="37" t="s">
        <v>172</v>
      </c>
      <c r="C162" s="12" t="s">
        <v>180</v>
      </c>
      <c r="D162" s="12" t="s">
        <v>590</v>
      </c>
      <c r="E162" s="12" t="s">
        <v>181</v>
      </c>
      <c r="F162" s="12" t="s">
        <v>501</v>
      </c>
      <c r="G162" s="32">
        <v>100</v>
      </c>
      <c r="H162" s="46"/>
    </row>
    <row r="163" spans="1:8" ht="15.75" customHeight="1" x14ac:dyDescent="0.25">
      <c r="A163" s="109">
        <v>9</v>
      </c>
      <c r="B163" s="114" t="s">
        <v>182</v>
      </c>
      <c r="C163" s="118"/>
      <c r="D163" s="118"/>
      <c r="E163" s="118"/>
      <c r="F163" s="118"/>
      <c r="G163" s="118"/>
      <c r="H163" s="118"/>
    </row>
    <row r="164" spans="1:8" x14ac:dyDescent="0.25">
      <c r="A164" s="121" t="s">
        <v>7</v>
      </c>
      <c r="B164" s="118"/>
      <c r="C164" s="118"/>
      <c r="D164" s="118"/>
      <c r="E164" s="118"/>
      <c r="F164" s="118"/>
      <c r="G164" s="118"/>
      <c r="H164" s="118"/>
    </row>
    <row r="165" spans="1:8" ht="31.5" x14ac:dyDescent="0.25">
      <c r="A165" s="12">
        <v>1</v>
      </c>
      <c r="B165" s="37" t="s">
        <v>183</v>
      </c>
      <c r="C165" s="12" t="s">
        <v>184</v>
      </c>
      <c r="D165" s="12">
        <v>8</v>
      </c>
      <c r="E165" s="12">
        <v>8</v>
      </c>
      <c r="F165" s="39">
        <v>8</v>
      </c>
      <c r="G165" s="13">
        <f t="shared" ref="G165:G168" si="15">F165/E165*100</f>
        <v>100</v>
      </c>
      <c r="H165" s="46"/>
    </row>
    <row r="166" spans="1:8" ht="63" x14ac:dyDescent="0.25">
      <c r="A166" s="12">
        <v>2</v>
      </c>
      <c r="B166" s="37" t="s">
        <v>185</v>
      </c>
      <c r="C166" s="12" t="s">
        <v>186</v>
      </c>
      <c r="D166" s="12">
        <v>303.05700000000002</v>
      </c>
      <c r="E166" s="12">
        <v>66.652000000000001</v>
      </c>
      <c r="F166" s="39">
        <v>66.652000000000001</v>
      </c>
      <c r="G166" s="13">
        <f t="shared" si="15"/>
        <v>100</v>
      </c>
      <c r="H166" s="46"/>
    </row>
    <row r="167" spans="1:8" ht="206.25" customHeight="1" x14ac:dyDescent="0.25">
      <c r="A167" s="122">
        <v>3</v>
      </c>
      <c r="B167" s="125" t="s">
        <v>187</v>
      </c>
      <c r="C167" s="12" t="s">
        <v>188</v>
      </c>
      <c r="D167" s="12" t="s">
        <v>55</v>
      </c>
      <c r="E167" s="12">
        <v>1</v>
      </c>
      <c r="F167" s="39" t="s">
        <v>55</v>
      </c>
      <c r="G167" s="41"/>
      <c r="H167" s="48" t="s">
        <v>602</v>
      </c>
    </row>
    <row r="168" spans="1:8" x14ac:dyDescent="0.25">
      <c r="A168" s="126"/>
      <c r="B168" s="125"/>
      <c r="C168" s="12" t="s">
        <v>186</v>
      </c>
      <c r="D168" s="12" t="s">
        <v>55</v>
      </c>
      <c r="E168" s="12">
        <v>4.4000000000000004</v>
      </c>
      <c r="F168" s="39">
        <v>4.4000000000000004</v>
      </c>
      <c r="G168" s="13">
        <f t="shared" si="15"/>
        <v>100</v>
      </c>
      <c r="H168" s="46"/>
    </row>
    <row r="169" spans="1:8" ht="78.75" x14ac:dyDescent="0.25">
      <c r="A169" s="12">
        <v>4</v>
      </c>
      <c r="B169" s="37" t="s">
        <v>189</v>
      </c>
      <c r="C169" s="12" t="s">
        <v>188</v>
      </c>
      <c r="D169" s="12" t="s">
        <v>55</v>
      </c>
      <c r="E169" s="12" t="s">
        <v>119</v>
      </c>
      <c r="F169" s="39" t="s">
        <v>55</v>
      </c>
      <c r="G169" s="41"/>
      <c r="H169" s="49" t="s">
        <v>268</v>
      </c>
    </row>
    <row r="170" spans="1:8" ht="78.75" x14ac:dyDescent="0.25">
      <c r="A170" s="12">
        <v>5</v>
      </c>
      <c r="B170" s="37" t="s">
        <v>190</v>
      </c>
      <c r="C170" s="12" t="s">
        <v>188</v>
      </c>
      <c r="D170" s="12" t="s">
        <v>55</v>
      </c>
      <c r="E170" s="12" t="s">
        <v>119</v>
      </c>
      <c r="F170" s="39" t="s">
        <v>55</v>
      </c>
      <c r="G170" s="41"/>
      <c r="H170" s="49" t="s">
        <v>268</v>
      </c>
    </row>
    <row r="171" spans="1:8" ht="63" x14ac:dyDescent="0.25">
      <c r="A171" s="12">
        <v>6</v>
      </c>
      <c r="B171" s="37" t="s">
        <v>191</v>
      </c>
      <c r="C171" s="12" t="s">
        <v>192</v>
      </c>
      <c r="D171" s="12" t="s">
        <v>193</v>
      </c>
      <c r="E171" s="12" t="s">
        <v>193</v>
      </c>
      <c r="F171" s="39">
        <v>1127.7180000000001</v>
      </c>
      <c r="G171" s="13">
        <v>100</v>
      </c>
      <c r="H171" s="46"/>
    </row>
    <row r="172" spans="1:8" ht="31.5" x14ac:dyDescent="0.25">
      <c r="A172" s="12">
        <v>7</v>
      </c>
      <c r="B172" s="37" t="s">
        <v>194</v>
      </c>
      <c r="C172" s="12" t="s">
        <v>141</v>
      </c>
      <c r="D172" s="12">
        <v>19</v>
      </c>
      <c r="E172" s="12">
        <v>20</v>
      </c>
      <c r="F172" s="39">
        <v>21</v>
      </c>
      <c r="G172" s="13">
        <f t="shared" ref="G172:G178" si="16">F172/E172*100</f>
        <v>105</v>
      </c>
      <c r="H172" s="46"/>
    </row>
    <row r="173" spans="1:8" ht="31.5" x14ac:dyDescent="0.25">
      <c r="A173" s="12">
        <v>8</v>
      </c>
      <c r="B173" s="37" t="s">
        <v>195</v>
      </c>
      <c r="C173" s="12" t="s">
        <v>141</v>
      </c>
      <c r="D173" s="12">
        <v>19</v>
      </c>
      <c r="E173" s="12">
        <v>20</v>
      </c>
      <c r="F173" s="39">
        <v>21</v>
      </c>
      <c r="G173" s="13">
        <f t="shared" si="16"/>
        <v>105</v>
      </c>
      <c r="H173" s="46"/>
    </row>
    <row r="174" spans="1:8" x14ac:dyDescent="0.25">
      <c r="A174" s="12">
        <v>9</v>
      </c>
      <c r="B174" s="37" t="s">
        <v>196</v>
      </c>
      <c r="C174" s="12" t="s">
        <v>141</v>
      </c>
      <c r="D174" s="12" t="s">
        <v>55</v>
      </c>
      <c r="E174" s="12">
        <v>1</v>
      </c>
      <c r="F174" s="39">
        <v>2</v>
      </c>
      <c r="G174" s="13">
        <f t="shared" si="16"/>
        <v>200</v>
      </c>
      <c r="H174" s="46"/>
    </row>
    <row r="175" spans="1:8" ht="31.5" x14ac:dyDescent="0.25">
      <c r="A175" s="12">
        <v>10</v>
      </c>
      <c r="B175" s="37" t="s">
        <v>197</v>
      </c>
      <c r="C175" s="12" t="s">
        <v>141</v>
      </c>
      <c r="D175" s="12" t="s">
        <v>55</v>
      </c>
      <c r="E175" s="12">
        <v>5</v>
      </c>
      <c r="F175" s="39">
        <v>5</v>
      </c>
      <c r="G175" s="13">
        <f t="shared" si="16"/>
        <v>100</v>
      </c>
      <c r="H175" s="46"/>
    </row>
    <row r="176" spans="1:8" x14ac:dyDescent="0.25">
      <c r="A176" s="121" t="s">
        <v>9</v>
      </c>
      <c r="B176" s="118"/>
      <c r="C176" s="118"/>
      <c r="D176" s="118"/>
      <c r="E176" s="118"/>
      <c r="F176" s="118"/>
      <c r="G176" s="118"/>
      <c r="H176" s="118"/>
    </row>
    <row r="177" spans="1:8" ht="31.5" x14ac:dyDescent="0.25">
      <c r="A177" s="39">
        <v>1</v>
      </c>
      <c r="B177" s="37" t="s">
        <v>198</v>
      </c>
      <c r="C177" s="12" t="s">
        <v>199</v>
      </c>
      <c r="D177" s="12">
        <v>115306</v>
      </c>
      <c r="E177" s="12">
        <v>115600</v>
      </c>
      <c r="F177" s="39">
        <v>134130</v>
      </c>
      <c r="G177" s="13">
        <f t="shared" si="16"/>
        <v>116.0294117647059</v>
      </c>
      <c r="H177" s="50"/>
    </row>
    <row r="178" spans="1:8" ht="63" x14ac:dyDescent="0.25">
      <c r="A178" s="39">
        <v>2</v>
      </c>
      <c r="B178" s="37" t="s">
        <v>200</v>
      </c>
      <c r="C178" s="12" t="s">
        <v>192</v>
      </c>
      <c r="D178" s="12">
        <v>303.05700000000002</v>
      </c>
      <c r="E178" s="12">
        <v>369.709</v>
      </c>
      <c r="F178" s="39">
        <v>369.709</v>
      </c>
      <c r="G178" s="13">
        <f t="shared" si="16"/>
        <v>100</v>
      </c>
      <c r="H178" s="50"/>
    </row>
    <row r="179" spans="1:8" ht="168.75" x14ac:dyDescent="0.25">
      <c r="A179" s="39">
        <v>3</v>
      </c>
      <c r="B179" s="37" t="s">
        <v>201</v>
      </c>
      <c r="C179" s="12" t="s">
        <v>131</v>
      </c>
      <c r="D179" s="12" t="s">
        <v>119</v>
      </c>
      <c r="E179" s="12">
        <v>1</v>
      </c>
      <c r="F179" s="39" t="s">
        <v>55</v>
      </c>
      <c r="G179" s="41"/>
      <c r="H179" s="51" t="s">
        <v>603</v>
      </c>
    </row>
    <row r="180" spans="1:8" ht="37.5" x14ac:dyDescent="0.25">
      <c r="A180" s="39">
        <v>4</v>
      </c>
      <c r="B180" s="37" t="s">
        <v>202</v>
      </c>
      <c r="C180" s="12" t="s">
        <v>131</v>
      </c>
      <c r="D180" s="12" t="s">
        <v>55</v>
      </c>
      <c r="E180" s="12" t="s">
        <v>119</v>
      </c>
      <c r="F180" s="39" t="s">
        <v>55</v>
      </c>
      <c r="G180" s="41"/>
      <c r="H180" s="52" t="s">
        <v>268</v>
      </c>
    </row>
    <row r="181" spans="1:8" ht="47.25" x14ac:dyDescent="0.25">
      <c r="A181" s="39">
        <v>5</v>
      </c>
      <c r="B181" s="37" t="s">
        <v>203</v>
      </c>
      <c r="C181" s="12" t="s">
        <v>131</v>
      </c>
      <c r="D181" s="12" t="s">
        <v>55</v>
      </c>
      <c r="E181" s="12" t="s">
        <v>119</v>
      </c>
      <c r="F181" s="39" t="s">
        <v>55</v>
      </c>
      <c r="G181" s="41"/>
      <c r="H181" s="52" t="s">
        <v>268</v>
      </c>
    </row>
    <row r="182" spans="1:8" ht="47.25" x14ac:dyDescent="0.3">
      <c r="A182" s="39">
        <v>6</v>
      </c>
      <c r="B182" s="37" t="s">
        <v>204</v>
      </c>
      <c r="C182" s="12" t="s">
        <v>141</v>
      </c>
      <c r="D182" s="12">
        <v>5</v>
      </c>
      <c r="E182" s="12">
        <v>4</v>
      </c>
      <c r="F182" s="39">
        <v>4</v>
      </c>
      <c r="G182" s="13">
        <f t="shared" ref="G182:G186" si="17">F182/E182*100</f>
        <v>100</v>
      </c>
      <c r="H182" s="53"/>
    </row>
    <row r="183" spans="1:8" ht="31.5" x14ac:dyDescent="0.3">
      <c r="A183" s="39">
        <v>7</v>
      </c>
      <c r="B183" s="37" t="s">
        <v>205</v>
      </c>
      <c r="C183" s="12" t="s">
        <v>13</v>
      </c>
      <c r="D183" s="12">
        <v>99.5</v>
      </c>
      <c r="E183" s="12">
        <v>99.7</v>
      </c>
      <c r="F183" s="39">
        <v>99.7</v>
      </c>
      <c r="G183" s="13">
        <f t="shared" si="17"/>
        <v>100</v>
      </c>
      <c r="H183" s="53"/>
    </row>
    <row r="184" spans="1:8" ht="37.5" x14ac:dyDescent="0.25">
      <c r="A184" s="39">
        <v>8</v>
      </c>
      <c r="B184" s="37" t="s">
        <v>195</v>
      </c>
      <c r="C184" s="12" t="s">
        <v>146</v>
      </c>
      <c r="D184" s="12">
        <v>45563</v>
      </c>
      <c r="E184" s="12">
        <v>45563</v>
      </c>
      <c r="F184" s="39">
        <v>45439</v>
      </c>
      <c r="G184" s="15">
        <f t="shared" si="17"/>
        <v>99.727849351447446</v>
      </c>
      <c r="H184" s="52" t="s">
        <v>499</v>
      </c>
    </row>
    <row r="185" spans="1:8" ht="18.75" x14ac:dyDescent="0.3">
      <c r="A185" s="39">
        <v>9</v>
      </c>
      <c r="B185" s="37" t="s">
        <v>196</v>
      </c>
      <c r="C185" s="12" t="s">
        <v>141</v>
      </c>
      <c r="D185" s="12" t="s">
        <v>55</v>
      </c>
      <c r="E185" s="12">
        <v>1</v>
      </c>
      <c r="F185" s="39">
        <v>2</v>
      </c>
      <c r="G185" s="15">
        <f t="shared" si="17"/>
        <v>200</v>
      </c>
      <c r="H185" s="53"/>
    </row>
    <row r="186" spans="1:8" ht="31.5" x14ac:dyDescent="0.3">
      <c r="A186" s="39">
        <v>10</v>
      </c>
      <c r="B186" s="37" t="s">
        <v>197</v>
      </c>
      <c r="C186" s="12" t="s">
        <v>141</v>
      </c>
      <c r="D186" s="12" t="s">
        <v>55</v>
      </c>
      <c r="E186" s="12">
        <v>5</v>
      </c>
      <c r="F186" s="39">
        <v>5</v>
      </c>
      <c r="G186" s="15">
        <f t="shared" si="17"/>
        <v>100</v>
      </c>
      <c r="H186" s="53"/>
    </row>
    <row r="187" spans="1:8" ht="15.75" customHeight="1" x14ac:dyDescent="0.25">
      <c r="A187" s="109">
        <v>10</v>
      </c>
      <c r="B187" s="114" t="s">
        <v>206</v>
      </c>
      <c r="C187" s="118"/>
      <c r="D187" s="118"/>
      <c r="E187" s="118"/>
      <c r="F187" s="118"/>
      <c r="G187" s="118"/>
      <c r="H187" s="118"/>
    </row>
    <row r="188" spans="1:8" x14ac:dyDescent="0.25">
      <c r="A188" s="121" t="s">
        <v>7</v>
      </c>
      <c r="B188" s="118"/>
      <c r="C188" s="118"/>
      <c r="D188" s="118"/>
      <c r="E188" s="118"/>
      <c r="F188" s="118"/>
      <c r="G188" s="118"/>
      <c r="H188" s="118"/>
    </row>
    <row r="189" spans="1:8" ht="47.25" x14ac:dyDescent="0.25">
      <c r="A189" s="9" t="s">
        <v>0</v>
      </c>
      <c r="B189" s="10" t="s">
        <v>442</v>
      </c>
      <c r="C189" s="9" t="s">
        <v>141</v>
      </c>
      <c r="D189" s="9">
        <v>74</v>
      </c>
      <c r="E189" s="9">
        <v>80</v>
      </c>
      <c r="F189" s="39">
        <v>49</v>
      </c>
      <c r="G189" s="15">
        <f t="shared" ref="G189:G199" si="18">F189/E189*100</f>
        <v>61.250000000000007</v>
      </c>
      <c r="H189" s="50"/>
    </row>
    <row r="190" spans="1:8" ht="47.25" x14ac:dyDescent="0.25">
      <c r="A190" s="9" t="s">
        <v>4</v>
      </c>
      <c r="B190" s="10" t="s">
        <v>443</v>
      </c>
      <c r="C190" s="9" t="s">
        <v>141</v>
      </c>
      <c r="D190" s="9">
        <v>38</v>
      </c>
      <c r="E190" s="9">
        <v>40</v>
      </c>
      <c r="F190" s="39">
        <v>54</v>
      </c>
      <c r="G190" s="13">
        <f t="shared" si="18"/>
        <v>135</v>
      </c>
      <c r="H190" s="50"/>
    </row>
    <row r="191" spans="1:8" ht="47.25" x14ac:dyDescent="0.25">
      <c r="A191" s="9" t="s">
        <v>8</v>
      </c>
      <c r="B191" s="10" t="s">
        <v>444</v>
      </c>
      <c r="C191" s="9" t="s">
        <v>445</v>
      </c>
      <c r="D191" s="9">
        <v>74.83</v>
      </c>
      <c r="E191" s="9">
        <v>242</v>
      </c>
      <c r="F191" s="39">
        <v>249.71</v>
      </c>
      <c r="G191" s="13">
        <f t="shared" si="18"/>
        <v>103.18595041322314</v>
      </c>
      <c r="H191" s="50"/>
    </row>
    <row r="192" spans="1:8" x14ac:dyDescent="0.25">
      <c r="A192" s="9" t="s">
        <v>26</v>
      </c>
      <c r="B192" s="10" t="s">
        <v>446</v>
      </c>
      <c r="C192" s="9" t="s">
        <v>447</v>
      </c>
      <c r="D192" s="9">
        <v>11.5</v>
      </c>
      <c r="E192" s="9">
        <v>15.68</v>
      </c>
      <c r="F192" s="39">
        <v>15.06</v>
      </c>
      <c r="G192" s="15">
        <f t="shared" si="18"/>
        <v>96.045918367346943</v>
      </c>
      <c r="H192" s="50"/>
    </row>
    <row r="193" spans="1:8" ht="157.5" x14ac:dyDescent="0.25">
      <c r="A193" s="9">
        <v>5</v>
      </c>
      <c r="B193" s="10" t="s">
        <v>448</v>
      </c>
      <c r="C193" s="9" t="s">
        <v>141</v>
      </c>
      <c r="D193" s="9">
        <v>13</v>
      </c>
      <c r="E193" s="9">
        <v>13</v>
      </c>
      <c r="F193" s="39">
        <v>12</v>
      </c>
      <c r="G193" s="15">
        <f t="shared" si="18"/>
        <v>92.307692307692307</v>
      </c>
      <c r="H193" s="36" t="s">
        <v>537</v>
      </c>
    </row>
    <row r="194" spans="1:8" ht="173.25" x14ac:dyDescent="0.25">
      <c r="A194" s="9" t="s">
        <v>30</v>
      </c>
      <c r="B194" s="10" t="s">
        <v>449</v>
      </c>
      <c r="C194" s="9" t="s">
        <v>450</v>
      </c>
      <c r="D194" s="9">
        <v>245</v>
      </c>
      <c r="E194" s="9">
        <v>180</v>
      </c>
      <c r="F194" s="39">
        <v>110</v>
      </c>
      <c r="G194" s="15">
        <f t="shared" si="18"/>
        <v>61.111111111111114</v>
      </c>
      <c r="H194" s="27" t="s">
        <v>538</v>
      </c>
    </row>
    <row r="195" spans="1:8" ht="126" x14ac:dyDescent="0.25">
      <c r="A195" s="9" t="s">
        <v>297</v>
      </c>
      <c r="B195" s="10" t="s">
        <v>451</v>
      </c>
      <c r="C195" s="9" t="s">
        <v>452</v>
      </c>
      <c r="D195" s="9">
        <v>12</v>
      </c>
      <c r="E195" s="12">
        <v>15</v>
      </c>
      <c r="F195" s="39">
        <v>10</v>
      </c>
      <c r="G195" s="15">
        <f t="shared" si="18"/>
        <v>66.666666666666657</v>
      </c>
      <c r="H195" s="54" t="s">
        <v>517</v>
      </c>
    </row>
    <row r="196" spans="1:8" x14ac:dyDescent="0.25">
      <c r="A196" s="121" t="s">
        <v>9</v>
      </c>
      <c r="B196" s="118"/>
      <c r="C196" s="118"/>
      <c r="D196" s="118"/>
      <c r="E196" s="118"/>
      <c r="F196" s="118"/>
      <c r="G196" s="118"/>
      <c r="H196" s="118"/>
    </row>
    <row r="197" spans="1:8" ht="78.75" x14ac:dyDescent="0.25">
      <c r="A197" s="14" t="s">
        <v>0</v>
      </c>
      <c r="B197" s="55" t="s">
        <v>453</v>
      </c>
      <c r="C197" s="9" t="s">
        <v>454</v>
      </c>
      <c r="D197" s="9">
        <v>36</v>
      </c>
      <c r="E197" s="12">
        <v>93</v>
      </c>
      <c r="F197" s="39">
        <v>37</v>
      </c>
      <c r="G197" s="15">
        <f t="shared" si="18"/>
        <v>39.784946236559136</v>
      </c>
      <c r="H197" s="16" t="s">
        <v>475</v>
      </c>
    </row>
    <row r="198" spans="1:8" ht="78.75" x14ac:dyDescent="0.25">
      <c r="A198" s="14" t="s">
        <v>4</v>
      </c>
      <c r="B198" s="55" t="s">
        <v>455</v>
      </c>
      <c r="C198" s="9" t="s">
        <v>454</v>
      </c>
      <c r="D198" s="9">
        <v>44</v>
      </c>
      <c r="E198" s="9">
        <v>52</v>
      </c>
      <c r="F198" s="39">
        <v>40</v>
      </c>
      <c r="G198" s="15">
        <f t="shared" si="18"/>
        <v>76.923076923076934</v>
      </c>
      <c r="H198" s="16" t="s">
        <v>475</v>
      </c>
    </row>
    <row r="199" spans="1:8" ht="31.5" x14ac:dyDescent="0.25">
      <c r="A199" s="56" t="s">
        <v>8</v>
      </c>
      <c r="B199" s="55" t="s">
        <v>456</v>
      </c>
      <c r="C199" s="9" t="s">
        <v>457</v>
      </c>
      <c r="D199" s="5">
        <v>4</v>
      </c>
      <c r="E199" s="5">
        <v>22</v>
      </c>
      <c r="F199" s="39">
        <v>33</v>
      </c>
      <c r="G199" s="13">
        <f t="shared" si="18"/>
        <v>150</v>
      </c>
      <c r="H199" s="16"/>
    </row>
    <row r="200" spans="1:8" ht="15.75" customHeight="1" x14ac:dyDescent="0.25">
      <c r="A200" s="109">
        <v>11</v>
      </c>
      <c r="B200" s="114" t="s">
        <v>218</v>
      </c>
      <c r="C200" s="118"/>
      <c r="D200" s="118"/>
      <c r="E200" s="118"/>
      <c r="F200" s="118"/>
      <c r="G200" s="118"/>
      <c r="H200" s="118"/>
    </row>
    <row r="201" spans="1:8" x14ac:dyDescent="0.25">
      <c r="A201" s="121" t="s">
        <v>7</v>
      </c>
      <c r="B201" s="118"/>
      <c r="C201" s="118"/>
      <c r="D201" s="118"/>
      <c r="E201" s="118"/>
      <c r="F201" s="118"/>
      <c r="G201" s="118"/>
      <c r="H201" s="118"/>
    </row>
    <row r="202" spans="1:8" ht="189" x14ac:dyDescent="0.25">
      <c r="A202" s="9" t="s">
        <v>0</v>
      </c>
      <c r="B202" s="57" t="s">
        <v>207</v>
      </c>
      <c r="C202" s="12" t="s">
        <v>13</v>
      </c>
      <c r="D202" s="12">
        <v>75</v>
      </c>
      <c r="E202" s="12">
        <v>75</v>
      </c>
      <c r="F202" s="39">
        <v>78.8</v>
      </c>
      <c r="G202" s="13">
        <f t="shared" ref="G202:G207" si="19">F202/E202*100</f>
        <v>105.06666666666666</v>
      </c>
      <c r="H202" s="54" t="s">
        <v>543</v>
      </c>
    </row>
    <row r="203" spans="1:8" ht="78.75" x14ac:dyDescent="0.25">
      <c r="A203" s="14" t="s">
        <v>4</v>
      </c>
      <c r="B203" s="57" t="s">
        <v>208</v>
      </c>
      <c r="C203" s="12" t="s">
        <v>13</v>
      </c>
      <c r="D203" s="12">
        <v>100</v>
      </c>
      <c r="E203" s="12">
        <v>100</v>
      </c>
      <c r="F203" s="39">
        <v>100</v>
      </c>
      <c r="G203" s="13">
        <f t="shared" si="19"/>
        <v>100</v>
      </c>
      <c r="H203" s="58" t="s">
        <v>544</v>
      </c>
    </row>
    <row r="204" spans="1:8" ht="63" x14ac:dyDescent="0.25">
      <c r="A204" s="14" t="s">
        <v>8</v>
      </c>
      <c r="B204" s="37" t="s">
        <v>209</v>
      </c>
      <c r="C204" s="12" t="s">
        <v>13</v>
      </c>
      <c r="D204" s="12">
        <v>15.6</v>
      </c>
      <c r="E204" s="12">
        <v>15.6</v>
      </c>
      <c r="F204" s="39">
        <v>18.899999999999999</v>
      </c>
      <c r="G204" s="13">
        <f t="shared" si="19"/>
        <v>121.15384615384615</v>
      </c>
      <c r="H204" s="58" t="s">
        <v>545</v>
      </c>
    </row>
    <row r="205" spans="1:8" ht="47.25" x14ac:dyDescent="0.25">
      <c r="A205" s="14" t="s">
        <v>26</v>
      </c>
      <c r="B205" s="37" t="s">
        <v>210</v>
      </c>
      <c r="C205" s="12" t="s">
        <v>13</v>
      </c>
      <c r="D205" s="12">
        <v>6.3</v>
      </c>
      <c r="E205" s="12">
        <v>6.3</v>
      </c>
      <c r="F205" s="39">
        <v>8.24</v>
      </c>
      <c r="G205" s="13">
        <f t="shared" si="19"/>
        <v>130.79365079365078</v>
      </c>
      <c r="H205" s="58" t="s">
        <v>546</v>
      </c>
    </row>
    <row r="206" spans="1:8" ht="78.75" x14ac:dyDescent="0.25">
      <c r="A206" s="14" t="s">
        <v>28</v>
      </c>
      <c r="B206" s="37" t="s">
        <v>211</v>
      </c>
      <c r="C206" s="12" t="s">
        <v>100</v>
      </c>
      <c r="D206" s="12">
        <v>156</v>
      </c>
      <c r="E206" s="12">
        <v>156</v>
      </c>
      <c r="F206" s="39">
        <v>198</v>
      </c>
      <c r="G206" s="13">
        <f t="shared" si="19"/>
        <v>126.92307692307692</v>
      </c>
      <c r="H206" s="58"/>
    </row>
    <row r="207" spans="1:8" ht="288.75" customHeight="1" x14ac:dyDescent="0.25">
      <c r="A207" s="14" t="s">
        <v>30</v>
      </c>
      <c r="B207" s="37" t="s">
        <v>212</v>
      </c>
      <c r="C207" s="12" t="s">
        <v>13</v>
      </c>
      <c r="D207" s="12">
        <v>95</v>
      </c>
      <c r="E207" s="12">
        <v>95</v>
      </c>
      <c r="F207" s="39">
        <v>38</v>
      </c>
      <c r="G207" s="15">
        <f t="shared" si="19"/>
        <v>40</v>
      </c>
      <c r="H207" s="27" t="s">
        <v>547</v>
      </c>
    </row>
    <row r="208" spans="1:8" x14ac:dyDescent="0.25">
      <c r="A208" s="121" t="s">
        <v>9</v>
      </c>
      <c r="B208" s="118"/>
      <c r="C208" s="118"/>
      <c r="D208" s="118"/>
      <c r="E208" s="118"/>
      <c r="F208" s="118"/>
      <c r="G208" s="118"/>
      <c r="H208" s="118"/>
    </row>
    <row r="209" spans="1:8" ht="78.75" x14ac:dyDescent="0.25">
      <c r="A209" s="44">
        <v>1</v>
      </c>
      <c r="B209" s="36" t="s">
        <v>548</v>
      </c>
      <c r="C209" s="12" t="s">
        <v>13</v>
      </c>
      <c r="D209" s="12">
        <v>95</v>
      </c>
      <c r="E209" s="12">
        <v>95</v>
      </c>
      <c r="F209" s="39">
        <v>100</v>
      </c>
      <c r="G209" s="13">
        <f t="shared" ref="G209:G213" si="20">F209/E209*100</f>
        <v>105.26315789473684</v>
      </c>
      <c r="H209" s="131" t="s">
        <v>549</v>
      </c>
    </row>
    <row r="210" spans="1:8" ht="63" x14ac:dyDescent="0.25">
      <c r="A210" s="44">
        <v>2</v>
      </c>
      <c r="B210" s="37" t="s">
        <v>213</v>
      </c>
      <c r="C210" s="12" t="s">
        <v>13</v>
      </c>
      <c r="D210" s="12">
        <v>95</v>
      </c>
      <c r="E210" s="12">
        <v>95</v>
      </c>
      <c r="F210" s="39">
        <v>100</v>
      </c>
      <c r="G210" s="15">
        <f t="shared" si="20"/>
        <v>105.26315789473684</v>
      </c>
      <c r="H210" s="131"/>
    </row>
    <row r="211" spans="1:8" ht="47.25" x14ac:dyDescent="0.25">
      <c r="A211" s="44">
        <v>3</v>
      </c>
      <c r="B211" s="37" t="s">
        <v>214</v>
      </c>
      <c r="C211" s="12" t="s">
        <v>13</v>
      </c>
      <c r="D211" s="12">
        <v>98</v>
      </c>
      <c r="E211" s="12">
        <v>98</v>
      </c>
      <c r="F211" s="39">
        <v>83.91</v>
      </c>
      <c r="G211" s="15">
        <f t="shared" si="20"/>
        <v>85.622448979591837</v>
      </c>
      <c r="H211" s="27" t="s">
        <v>550</v>
      </c>
    </row>
    <row r="212" spans="1:8" ht="78.75" x14ac:dyDescent="0.25">
      <c r="A212" s="44">
        <v>4</v>
      </c>
      <c r="B212" s="34" t="s">
        <v>215</v>
      </c>
      <c r="C212" s="12" t="s">
        <v>13</v>
      </c>
      <c r="D212" s="12">
        <v>93</v>
      </c>
      <c r="E212" s="12">
        <v>93</v>
      </c>
      <c r="F212" s="39">
        <v>94</v>
      </c>
      <c r="G212" s="13">
        <f t="shared" si="20"/>
        <v>101.0752688172043</v>
      </c>
      <c r="H212" s="58" t="s">
        <v>551</v>
      </c>
    </row>
    <row r="213" spans="1:8" ht="94.5" x14ac:dyDescent="0.25">
      <c r="A213" s="44">
        <v>5</v>
      </c>
      <c r="B213" s="34" t="s">
        <v>216</v>
      </c>
      <c r="C213" s="12" t="s">
        <v>13</v>
      </c>
      <c r="D213" s="12">
        <v>85</v>
      </c>
      <c r="E213" s="12">
        <v>85</v>
      </c>
      <c r="F213" s="39">
        <v>97.8</v>
      </c>
      <c r="G213" s="13">
        <f t="shared" si="20"/>
        <v>115.05882352941177</v>
      </c>
      <c r="H213" s="17" t="s">
        <v>552</v>
      </c>
    </row>
    <row r="214" spans="1:8" ht="228" customHeight="1" x14ac:dyDescent="0.25">
      <c r="A214" s="44">
        <v>6</v>
      </c>
      <c r="B214" s="37" t="s">
        <v>217</v>
      </c>
      <c r="C214" s="39" t="s">
        <v>13</v>
      </c>
      <c r="D214" s="39">
        <v>95</v>
      </c>
      <c r="E214" s="39">
        <v>95</v>
      </c>
      <c r="F214" s="39">
        <v>0</v>
      </c>
      <c r="G214" s="41">
        <v>0</v>
      </c>
      <c r="H214" s="27" t="s">
        <v>547</v>
      </c>
    </row>
    <row r="215" spans="1:8" ht="15.75" customHeight="1" x14ac:dyDescent="0.25">
      <c r="A215" s="109">
        <v>12</v>
      </c>
      <c r="B215" s="114" t="s">
        <v>219</v>
      </c>
      <c r="C215" s="118"/>
      <c r="D215" s="118"/>
      <c r="E215" s="118"/>
      <c r="F215" s="118"/>
      <c r="G215" s="118"/>
      <c r="H215" s="118"/>
    </row>
    <row r="216" spans="1:8" x14ac:dyDescent="0.25">
      <c r="A216" s="121" t="s">
        <v>7</v>
      </c>
      <c r="B216" s="118"/>
      <c r="C216" s="118"/>
      <c r="D216" s="118"/>
      <c r="E216" s="118"/>
      <c r="F216" s="118"/>
      <c r="G216" s="118"/>
      <c r="H216" s="118"/>
    </row>
    <row r="217" spans="1:8" ht="31.5" x14ac:dyDescent="0.25">
      <c r="A217" s="44">
        <v>1</v>
      </c>
      <c r="B217" s="10" t="s">
        <v>598</v>
      </c>
      <c r="C217" s="9" t="s">
        <v>45</v>
      </c>
      <c r="D217" s="9">
        <v>3</v>
      </c>
      <c r="E217" s="9">
        <v>5</v>
      </c>
      <c r="F217" s="39">
        <v>3</v>
      </c>
      <c r="G217" s="15">
        <f t="shared" ref="G217:G227" si="21">F217/E217*100</f>
        <v>60</v>
      </c>
      <c r="H217" s="16" t="s">
        <v>599</v>
      </c>
    </row>
    <row r="218" spans="1:8" ht="47.25" x14ac:dyDescent="0.25">
      <c r="A218" s="44">
        <v>2</v>
      </c>
      <c r="B218" s="10" t="s">
        <v>220</v>
      </c>
      <c r="C218" s="9" t="s">
        <v>221</v>
      </c>
      <c r="D218" s="9">
        <v>1.5</v>
      </c>
      <c r="E218" s="9">
        <v>1.7</v>
      </c>
      <c r="F218" s="39">
        <v>1.7</v>
      </c>
      <c r="G218" s="13">
        <f t="shared" si="21"/>
        <v>100</v>
      </c>
      <c r="H218" s="50"/>
    </row>
    <row r="219" spans="1:8" ht="63" x14ac:dyDescent="0.25">
      <c r="A219" s="44">
        <v>3</v>
      </c>
      <c r="B219" s="10" t="s">
        <v>222</v>
      </c>
      <c r="C219" s="9" t="s">
        <v>223</v>
      </c>
      <c r="D219" s="9">
        <v>1560</v>
      </c>
      <c r="E219" s="9">
        <v>1580</v>
      </c>
      <c r="F219" s="39">
        <v>1580</v>
      </c>
      <c r="G219" s="13">
        <f t="shared" si="21"/>
        <v>100</v>
      </c>
      <c r="H219" s="50"/>
    </row>
    <row r="220" spans="1:8" x14ac:dyDescent="0.25">
      <c r="A220" s="121" t="s">
        <v>9</v>
      </c>
      <c r="B220" s="118"/>
      <c r="C220" s="118"/>
      <c r="D220" s="118"/>
      <c r="E220" s="118"/>
      <c r="F220" s="118"/>
      <c r="G220" s="118"/>
      <c r="H220" s="118"/>
    </row>
    <row r="221" spans="1:8" ht="63" x14ac:dyDescent="0.25">
      <c r="A221" s="44">
        <v>1</v>
      </c>
      <c r="B221" s="10" t="s">
        <v>224</v>
      </c>
      <c r="C221" s="9" t="s">
        <v>13</v>
      </c>
      <c r="D221" s="9">
        <v>50</v>
      </c>
      <c r="E221" s="9">
        <v>100</v>
      </c>
      <c r="F221" s="39">
        <v>75</v>
      </c>
      <c r="G221" s="15">
        <f t="shared" si="21"/>
        <v>75</v>
      </c>
      <c r="H221" s="105" t="s">
        <v>476</v>
      </c>
    </row>
    <row r="222" spans="1:8" ht="47.25" x14ac:dyDescent="0.25">
      <c r="A222" s="44">
        <v>2</v>
      </c>
      <c r="B222" s="60" t="s">
        <v>225</v>
      </c>
      <c r="C222" s="9" t="s">
        <v>226</v>
      </c>
      <c r="D222" s="9">
        <v>0</v>
      </c>
      <c r="E222" s="9">
        <v>5</v>
      </c>
      <c r="F222" s="39">
        <v>5</v>
      </c>
      <c r="G222" s="13">
        <f t="shared" si="21"/>
        <v>100</v>
      </c>
      <c r="H222" s="106"/>
    </row>
    <row r="223" spans="1:8" ht="63" x14ac:dyDescent="0.25">
      <c r="A223" s="44">
        <v>3</v>
      </c>
      <c r="B223" s="10" t="s">
        <v>227</v>
      </c>
      <c r="C223" s="9" t="s">
        <v>13</v>
      </c>
      <c r="D223" s="9">
        <v>10</v>
      </c>
      <c r="E223" s="9">
        <v>40</v>
      </c>
      <c r="F223" s="39">
        <v>10</v>
      </c>
      <c r="G223" s="15">
        <f t="shared" si="21"/>
        <v>25</v>
      </c>
      <c r="H223" s="105" t="s">
        <v>477</v>
      </c>
    </row>
    <row r="224" spans="1:8" ht="63" x14ac:dyDescent="0.25">
      <c r="A224" s="44">
        <v>4</v>
      </c>
      <c r="B224" s="10" t="s">
        <v>228</v>
      </c>
      <c r="C224" s="9" t="s">
        <v>229</v>
      </c>
      <c r="D224" s="9" t="s">
        <v>230</v>
      </c>
      <c r="E224" s="9" t="s">
        <v>231</v>
      </c>
      <c r="F224" s="39"/>
      <c r="G224" s="15"/>
      <c r="H224" s="106"/>
    </row>
    <row r="225" spans="1:8" ht="63" x14ac:dyDescent="0.25">
      <c r="A225" s="44">
        <v>5</v>
      </c>
      <c r="B225" s="10" t="s">
        <v>232</v>
      </c>
      <c r="C225" s="9" t="s">
        <v>226</v>
      </c>
      <c r="D225" s="9">
        <v>0</v>
      </c>
      <c r="E225" s="9">
        <v>300</v>
      </c>
      <c r="F225" s="39">
        <v>200</v>
      </c>
      <c r="G225" s="15">
        <f t="shared" si="21"/>
        <v>66.666666666666657</v>
      </c>
      <c r="H225" s="27" t="s">
        <v>573</v>
      </c>
    </row>
    <row r="226" spans="1:8" ht="110.25" x14ac:dyDescent="0.25">
      <c r="A226" s="44">
        <v>6</v>
      </c>
      <c r="B226" s="10" t="s">
        <v>233</v>
      </c>
      <c r="C226" s="9" t="s">
        <v>234</v>
      </c>
      <c r="D226" s="9">
        <v>0</v>
      </c>
      <c r="E226" s="9">
        <v>300</v>
      </c>
      <c r="F226" s="39">
        <v>230</v>
      </c>
      <c r="G226" s="15">
        <f t="shared" si="21"/>
        <v>76.666666666666671</v>
      </c>
      <c r="H226" s="27" t="s">
        <v>478</v>
      </c>
    </row>
    <row r="227" spans="1:8" ht="94.5" customHeight="1" x14ac:dyDescent="0.25">
      <c r="A227" s="44">
        <v>7</v>
      </c>
      <c r="B227" s="10" t="s">
        <v>235</v>
      </c>
      <c r="C227" s="9" t="s">
        <v>236</v>
      </c>
      <c r="D227" s="5">
        <v>0</v>
      </c>
      <c r="E227" s="5">
        <v>300</v>
      </c>
      <c r="F227" s="39">
        <v>230</v>
      </c>
      <c r="G227" s="15">
        <f t="shared" si="21"/>
        <v>76.666666666666671</v>
      </c>
      <c r="H227" s="27" t="s">
        <v>478</v>
      </c>
    </row>
    <row r="228" spans="1:8" ht="15.75" customHeight="1" x14ac:dyDescent="0.25">
      <c r="A228" s="109">
        <v>13</v>
      </c>
      <c r="B228" s="114" t="s">
        <v>237</v>
      </c>
      <c r="C228" s="118"/>
      <c r="D228" s="118"/>
      <c r="E228" s="118"/>
      <c r="F228" s="118"/>
      <c r="G228" s="118"/>
      <c r="H228" s="118"/>
    </row>
    <row r="229" spans="1:8" x14ac:dyDescent="0.25">
      <c r="A229" s="121" t="s">
        <v>7</v>
      </c>
      <c r="B229" s="118"/>
      <c r="C229" s="118"/>
      <c r="D229" s="118"/>
      <c r="E229" s="118"/>
      <c r="F229" s="118"/>
      <c r="G229" s="118"/>
      <c r="H229" s="118"/>
    </row>
    <row r="230" spans="1:8" ht="194.25" customHeight="1" x14ac:dyDescent="0.25">
      <c r="A230" s="5">
        <v>1</v>
      </c>
      <c r="B230" s="27" t="s">
        <v>238</v>
      </c>
      <c r="C230" s="9" t="s">
        <v>13</v>
      </c>
      <c r="D230" s="9">
        <v>91.1</v>
      </c>
      <c r="E230" s="9">
        <v>93.1</v>
      </c>
      <c r="F230" s="39">
        <v>90.4</v>
      </c>
      <c r="G230" s="15">
        <f t="shared" ref="G230:G233" si="22">F230/E230*100</f>
        <v>97.099892588614395</v>
      </c>
      <c r="H230" s="107" t="s">
        <v>242</v>
      </c>
    </row>
    <row r="231" spans="1:8" ht="63" x14ac:dyDescent="0.25">
      <c r="A231" s="5">
        <v>2</v>
      </c>
      <c r="B231" s="27" t="s">
        <v>239</v>
      </c>
      <c r="C231" s="9" t="s">
        <v>13</v>
      </c>
      <c r="D231" s="9">
        <v>100</v>
      </c>
      <c r="E231" s="9">
        <v>100</v>
      </c>
      <c r="F231" s="39">
        <v>100</v>
      </c>
      <c r="G231" s="13">
        <f t="shared" si="22"/>
        <v>100</v>
      </c>
      <c r="H231" s="50"/>
    </row>
    <row r="232" spans="1:8" ht="94.5" x14ac:dyDescent="0.25">
      <c r="A232" s="5">
        <v>3</v>
      </c>
      <c r="B232" s="27" t="s">
        <v>240</v>
      </c>
      <c r="C232" s="9" t="s">
        <v>13</v>
      </c>
      <c r="D232" s="9">
        <v>100</v>
      </c>
      <c r="E232" s="9">
        <v>100</v>
      </c>
      <c r="F232" s="39">
        <v>100</v>
      </c>
      <c r="G232" s="13">
        <f t="shared" si="22"/>
        <v>100</v>
      </c>
      <c r="H232" s="50"/>
    </row>
    <row r="233" spans="1:8" ht="63" x14ac:dyDescent="0.25">
      <c r="A233" s="5">
        <v>4</v>
      </c>
      <c r="B233" s="27" t="s">
        <v>241</v>
      </c>
      <c r="C233" s="9" t="s">
        <v>13</v>
      </c>
      <c r="D233" s="9">
        <v>50</v>
      </c>
      <c r="E233" s="9">
        <v>55</v>
      </c>
      <c r="F233" s="39">
        <v>55</v>
      </c>
      <c r="G233" s="13">
        <f t="shared" si="22"/>
        <v>100</v>
      </c>
      <c r="H233" s="50"/>
    </row>
    <row r="234" spans="1:8" ht="47.25" x14ac:dyDescent="0.25">
      <c r="A234" s="5">
        <v>5</v>
      </c>
      <c r="B234" s="27" t="s">
        <v>414</v>
      </c>
      <c r="C234" s="9" t="s">
        <v>13</v>
      </c>
      <c r="D234" s="9">
        <v>100</v>
      </c>
      <c r="E234" s="12" t="s">
        <v>55</v>
      </c>
      <c r="F234" s="39" t="s">
        <v>55</v>
      </c>
      <c r="G234" s="41"/>
      <c r="H234" s="50"/>
    </row>
    <row r="235" spans="1:8" ht="78.75" x14ac:dyDescent="0.25">
      <c r="A235" s="5">
        <v>6</v>
      </c>
      <c r="B235" s="27" t="s">
        <v>415</v>
      </c>
      <c r="C235" s="9" t="s">
        <v>13</v>
      </c>
      <c r="D235" s="9">
        <v>100</v>
      </c>
      <c r="E235" s="12" t="s">
        <v>55</v>
      </c>
      <c r="F235" s="39" t="s">
        <v>55</v>
      </c>
      <c r="G235" s="41"/>
      <c r="H235" s="50"/>
    </row>
    <row r="236" spans="1:8" x14ac:dyDescent="0.25">
      <c r="A236" s="121" t="s">
        <v>9</v>
      </c>
      <c r="B236" s="118"/>
      <c r="C236" s="118"/>
      <c r="D236" s="118"/>
      <c r="E236" s="118"/>
      <c r="F236" s="118"/>
      <c r="G236" s="118"/>
      <c r="H236" s="118"/>
    </row>
    <row r="237" spans="1:8" ht="78.75" x14ac:dyDescent="0.25">
      <c r="A237" s="5">
        <v>1</v>
      </c>
      <c r="B237" s="27" t="s">
        <v>243</v>
      </c>
      <c r="C237" s="9" t="s">
        <v>13</v>
      </c>
      <c r="D237" s="9">
        <v>92.6</v>
      </c>
      <c r="E237" s="5" t="s">
        <v>416</v>
      </c>
      <c r="F237" s="39">
        <v>95.6</v>
      </c>
      <c r="G237" s="13">
        <v>100</v>
      </c>
      <c r="H237" s="50"/>
    </row>
    <row r="238" spans="1:8" ht="126" x14ac:dyDescent="0.25">
      <c r="A238" s="5">
        <v>2</v>
      </c>
      <c r="B238" s="27" t="s">
        <v>244</v>
      </c>
      <c r="C238" s="9" t="s">
        <v>180</v>
      </c>
      <c r="D238" s="9" t="s">
        <v>245</v>
      </c>
      <c r="E238" s="9" t="s">
        <v>245</v>
      </c>
      <c r="F238" s="39" t="s">
        <v>245</v>
      </c>
      <c r="G238" s="61">
        <v>100</v>
      </c>
      <c r="H238" s="50"/>
    </row>
    <row r="239" spans="1:8" ht="15.75" customHeight="1" x14ac:dyDescent="0.25">
      <c r="A239" s="109">
        <v>14</v>
      </c>
      <c r="B239" s="114" t="s">
        <v>246</v>
      </c>
      <c r="C239" s="118"/>
      <c r="D239" s="118"/>
      <c r="E239" s="118"/>
      <c r="F239" s="118"/>
      <c r="G239" s="118"/>
      <c r="H239" s="118"/>
    </row>
    <row r="240" spans="1:8" x14ac:dyDescent="0.25">
      <c r="A240" s="121" t="s">
        <v>7</v>
      </c>
      <c r="B240" s="118"/>
      <c r="C240" s="118"/>
      <c r="D240" s="118"/>
      <c r="E240" s="118"/>
      <c r="F240" s="118"/>
      <c r="G240" s="118"/>
      <c r="H240" s="118"/>
    </row>
    <row r="241" spans="1:8" ht="47.25" x14ac:dyDescent="0.25">
      <c r="A241" s="5">
        <v>1</v>
      </c>
      <c r="B241" s="62" t="s">
        <v>248</v>
      </c>
      <c r="C241" s="9" t="s">
        <v>141</v>
      </c>
      <c r="D241" s="63">
        <v>5</v>
      </c>
      <c r="E241" s="64">
        <v>2</v>
      </c>
      <c r="F241" s="39" t="s">
        <v>55</v>
      </c>
      <c r="G241" s="41">
        <v>0</v>
      </c>
      <c r="H241" s="27" t="s">
        <v>269</v>
      </c>
    </row>
    <row r="242" spans="1:8" ht="157.5" x14ac:dyDescent="0.25">
      <c r="A242" s="5">
        <v>2</v>
      </c>
      <c r="B242" s="27" t="s">
        <v>249</v>
      </c>
      <c r="C242" s="9" t="s">
        <v>129</v>
      </c>
      <c r="D242" s="64">
        <v>0</v>
      </c>
      <c r="E242" s="64">
        <v>1</v>
      </c>
      <c r="F242" s="39" t="s">
        <v>55</v>
      </c>
      <c r="G242" s="41">
        <v>0</v>
      </c>
      <c r="H242" s="27" t="s">
        <v>557</v>
      </c>
    </row>
    <row r="243" spans="1:8" ht="31.5" x14ac:dyDescent="0.25">
      <c r="A243" s="5">
        <v>3</v>
      </c>
      <c r="B243" s="27" t="s">
        <v>250</v>
      </c>
      <c r="C243" s="9" t="s">
        <v>251</v>
      </c>
      <c r="D243" s="65">
        <v>8973.7000000000007</v>
      </c>
      <c r="E243" s="66">
        <v>0</v>
      </c>
      <c r="F243" s="39" t="s">
        <v>55</v>
      </c>
      <c r="G243" s="41"/>
      <c r="H243" s="27" t="s">
        <v>270</v>
      </c>
    </row>
    <row r="244" spans="1:8" ht="31.5" x14ac:dyDescent="0.25">
      <c r="A244" s="5">
        <v>4</v>
      </c>
      <c r="B244" s="27" t="s">
        <v>252</v>
      </c>
      <c r="C244" s="9" t="s">
        <v>251</v>
      </c>
      <c r="D244" s="65">
        <v>1387.3</v>
      </c>
      <c r="E244" s="67">
        <v>1387.3</v>
      </c>
      <c r="F244" s="39">
        <v>1387.3</v>
      </c>
      <c r="G244" s="13">
        <f t="shared" ref="G244:G248" si="23">F244/E244*100</f>
        <v>100</v>
      </c>
      <c r="H244" s="50"/>
    </row>
    <row r="245" spans="1:8" ht="94.5" x14ac:dyDescent="0.25">
      <c r="A245" s="5">
        <v>5</v>
      </c>
      <c r="B245" s="68" t="s">
        <v>253</v>
      </c>
      <c r="C245" s="9" t="s">
        <v>141</v>
      </c>
      <c r="D245" s="63">
        <v>7</v>
      </c>
      <c r="E245" s="64">
        <v>4</v>
      </c>
      <c r="F245" s="69">
        <v>3</v>
      </c>
      <c r="G245" s="15">
        <f t="shared" si="23"/>
        <v>75</v>
      </c>
      <c r="H245" s="27" t="s">
        <v>266</v>
      </c>
    </row>
    <row r="246" spans="1:8" ht="110.25" x14ac:dyDescent="0.25">
      <c r="A246" s="5">
        <v>6</v>
      </c>
      <c r="B246" s="68" t="s">
        <v>417</v>
      </c>
      <c r="C246" s="9" t="s">
        <v>141</v>
      </c>
      <c r="D246" s="63" t="s">
        <v>55</v>
      </c>
      <c r="E246" s="64">
        <v>1</v>
      </c>
      <c r="F246" s="69" t="s">
        <v>55</v>
      </c>
      <c r="G246" s="70">
        <v>0</v>
      </c>
      <c r="H246" s="27" t="s">
        <v>424</v>
      </c>
    </row>
    <row r="247" spans="1:8" ht="110.25" x14ac:dyDescent="0.25">
      <c r="A247" s="5">
        <v>7</v>
      </c>
      <c r="B247" s="68" t="s">
        <v>254</v>
      </c>
      <c r="C247" s="9" t="s">
        <v>141</v>
      </c>
      <c r="D247" s="63">
        <v>2</v>
      </c>
      <c r="E247" s="64">
        <v>7</v>
      </c>
      <c r="F247" s="69">
        <v>7</v>
      </c>
      <c r="G247" s="13">
        <f t="shared" si="23"/>
        <v>100</v>
      </c>
      <c r="H247" s="17"/>
    </row>
    <row r="248" spans="1:8" ht="94.5" x14ac:dyDescent="0.25">
      <c r="A248" s="5">
        <v>8</v>
      </c>
      <c r="B248" s="68" t="s">
        <v>255</v>
      </c>
      <c r="C248" s="9" t="s">
        <v>141</v>
      </c>
      <c r="D248" s="63">
        <v>5</v>
      </c>
      <c r="E248" s="64">
        <v>1</v>
      </c>
      <c r="F248" s="69">
        <v>1</v>
      </c>
      <c r="G248" s="13">
        <f t="shared" si="23"/>
        <v>100</v>
      </c>
      <c r="H248" s="17"/>
    </row>
    <row r="249" spans="1:8" ht="94.5" x14ac:dyDescent="0.25">
      <c r="A249" s="5">
        <v>9</v>
      </c>
      <c r="B249" s="68" t="s">
        <v>418</v>
      </c>
      <c r="C249" s="9" t="s">
        <v>141</v>
      </c>
      <c r="D249" s="63">
        <v>2</v>
      </c>
      <c r="E249" s="66" t="s">
        <v>55</v>
      </c>
      <c r="F249" s="69" t="s">
        <v>55</v>
      </c>
      <c r="G249" s="70"/>
      <c r="H249" s="17" t="s">
        <v>424</v>
      </c>
    </row>
    <row r="250" spans="1:8" x14ac:dyDescent="0.25">
      <c r="A250" s="44"/>
      <c r="B250" s="71" t="s">
        <v>9</v>
      </c>
      <c r="C250" s="59"/>
      <c r="D250" s="59"/>
      <c r="E250" s="59"/>
      <c r="F250" s="72"/>
      <c r="G250" s="73"/>
      <c r="H250" s="59"/>
    </row>
    <row r="251" spans="1:8" ht="47.25" x14ac:dyDescent="0.25">
      <c r="A251" s="5">
        <v>1</v>
      </c>
      <c r="B251" s="27" t="s">
        <v>256</v>
      </c>
      <c r="C251" s="9" t="s">
        <v>141</v>
      </c>
      <c r="D251" s="64">
        <v>2</v>
      </c>
      <c r="E251" s="64">
        <v>1</v>
      </c>
      <c r="F251" s="66">
        <v>0</v>
      </c>
      <c r="G251" s="74">
        <v>0</v>
      </c>
      <c r="H251" s="27" t="s">
        <v>267</v>
      </c>
    </row>
    <row r="252" spans="1:8" ht="157.5" x14ac:dyDescent="0.25">
      <c r="A252" s="5">
        <v>2</v>
      </c>
      <c r="B252" s="27" t="s">
        <v>257</v>
      </c>
      <c r="C252" s="9" t="s">
        <v>141</v>
      </c>
      <c r="D252" s="64">
        <v>0</v>
      </c>
      <c r="E252" s="64">
        <v>1</v>
      </c>
      <c r="F252" s="66">
        <v>0</v>
      </c>
      <c r="G252" s="74">
        <v>0</v>
      </c>
      <c r="H252" s="27" t="s">
        <v>557</v>
      </c>
    </row>
    <row r="253" spans="1:8" ht="47.25" x14ac:dyDescent="0.25">
      <c r="A253" s="5">
        <v>3</v>
      </c>
      <c r="B253" s="27" t="s">
        <v>258</v>
      </c>
      <c r="C253" s="9" t="s">
        <v>141</v>
      </c>
      <c r="D253" s="64">
        <v>0</v>
      </c>
      <c r="E253" s="66">
        <v>0</v>
      </c>
      <c r="F253" s="66">
        <v>0</v>
      </c>
      <c r="G253" s="74"/>
      <c r="H253" s="27" t="s">
        <v>268</v>
      </c>
    </row>
    <row r="254" spans="1:8" ht="63" x14ac:dyDescent="0.25">
      <c r="A254" s="39">
        <v>4</v>
      </c>
      <c r="B254" s="27" t="s">
        <v>259</v>
      </c>
      <c r="C254" s="9" t="s">
        <v>141</v>
      </c>
      <c r="D254" s="64">
        <v>0</v>
      </c>
      <c r="E254" s="64">
        <v>1</v>
      </c>
      <c r="F254" s="66">
        <v>1</v>
      </c>
      <c r="G254" s="13">
        <f t="shared" ref="G254:G257" si="24">F254/E254*100</f>
        <v>100</v>
      </c>
      <c r="H254" s="50"/>
    </row>
    <row r="255" spans="1:8" ht="86.25" customHeight="1" x14ac:dyDescent="0.25">
      <c r="A255" s="5">
        <v>5</v>
      </c>
      <c r="B255" s="27" t="s">
        <v>260</v>
      </c>
      <c r="C255" s="9" t="s">
        <v>141</v>
      </c>
      <c r="D255" s="64">
        <v>6</v>
      </c>
      <c r="E255" s="64">
        <v>3</v>
      </c>
      <c r="F255" s="66">
        <v>2</v>
      </c>
      <c r="G255" s="15">
        <f t="shared" si="24"/>
        <v>66.666666666666657</v>
      </c>
      <c r="H255" s="27" t="s">
        <v>266</v>
      </c>
    </row>
    <row r="256" spans="1:8" ht="63" x14ac:dyDescent="0.25">
      <c r="A256" s="5">
        <v>6</v>
      </c>
      <c r="B256" s="27" t="s">
        <v>261</v>
      </c>
      <c r="C256" s="9" t="s">
        <v>141</v>
      </c>
      <c r="D256" s="64">
        <v>2</v>
      </c>
      <c r="E256" s="64">
        <v>18</v>
      </c>
      <c r="F256" s="66">
        <v>18</v>
      </c>
      <c r="G256" s="13">
        <f t="shared" si="24"/>
        <v>100</v>
      </c>
      <c r="H256" s="27"/>
    </row>
    <row r="257" spans="1:8" ht="47.25" x14ac:dyDescent="0.25">
      <c r="A257" s="5">
        <v>7</v>
      </c>
      <c r="B257" s="27" t="s">
        <v>262</v>
      </c>
      <c r="C257" s="9" t="s">
        <v>141</v>
      </c>
      <c r="D257" s="75">
        <v>3</v>
      </c>
      <c r="E257" s="64">
        <v>1</v>
      </c>
      <c r="F257" s="66">
        <v>1</v>
      </c>
      <c r="G257" s="13">
        <f t="shared" si="24"/>
        <v>100</v>
      </c>
      <c r="H257" s="27"/>
    </row>
    <row r="258" spans="1:8" x14ac:dyDescent="0.25">
      <c r="A258" s="110">
        <v>15</v>
      </c>
      <c r="B258" s="140" t="s">
        <v>271</v>
      </c>
      <c r="C258" s="141"/>
      <c r="D258" s="141"/>
      <c r="E258" s="141"/>
      <c r="F258" s="141"/>
      <c r="G258" s="141"/>
      <c r="H258" s="141"/>
    </row>
    <row r="259" spans="1:8" x14ac:dyDescent="0.25">
      <c r="A259" s="44"/>
      <c r="B259" s="121" t="s">
        <v>7</v>
      </c>
      <c r="C259" s="118"/>
      <c r="D259" s="118"/>
      <c r="E259" s="118"/>
      <c r="F259" s="118"/>
      <c r="G259" s="118"/>
      <c r="H259" s="118"/>
    </row>
    <row r="260" spans="1:8" ht="78.75" x14ac:dyDescent="0.25">
      <c r="A260" s="9" t="s">
        <v>0</v>
      </c>
      <c r="B260" s="10" t="s">
        <v>425</v>
      </c>
      <c r="C260" s="9" t="s">
        <v>13</v>
      </c>
      <c r="D260" s="9">
        <v>100</v>
      </c>
      <c r="E260" s="9">
        <v>100</v>
      </c>
      <c r="F260" s="23">
        <v>100.93</v>
      </c>
      <c r="G260" s="13">
        <f t="shared" ref="G260:G265" si="25">F260/E260*100</f>
        <v>100.93</v>
      </c>
      <c r="H260" s="76"/>
    </row>
    <row r="261" spans="1:8" ht="112.5" x14ac:dyDescent="0.25">
      <c r="A261" s="14" t="s">
        <v>4</v>
      </c>
      <c r="B261" s="10" t="s">
        <v>426</v>
      </c>
      <c r="C261" s="9" t="s">
        <v>299</v>
      </c>
      <c r="D261" s="9">
        <v>23</v>
      </c>
      <c r="E261" s="9">
        <v>20</v>
      </c>
      <c r="F261" s="23">
        <v>21</v>
      </c>
      <c r="G261" s="13">
        <f t="shared" si="25"/>
        <v>105</v>
      </c>
      <c r="H261" s="51" t="s">
        <v>555</v>
      </c>
    </row>
    <row r="262" spans="1:8" ht="94.5" x14ac:dyDescent="0.25">
      <c r="A262" s="14" t="s">
        <v>8</v>
      </c>
      <c r="B262" s="10" t="s">
        <v>556</v>
      </c>
      <c r="C262" s="9" t="s">
        <v>13</v>
      </c>
      <c r="D262" s="9">
        <v>68</v>
      </c>
      <c r="E262" s="9">
        <v>71</v>
      </c>
      <c r="F262" s="23">
        <v>71</v>
      </c>
      <c r="G262" s="13">
        <f t="shared" si="25"/>
        <v>100</v>
      </c>
      <c r="H262" s="37"/>
    </row>
    <row r="263" spans="1:8" ht="63" x14ac:dyDescent="0.25">
      <c r="A263" s="14" t="s">
        <v>26</v>
      </c>
      <c r="B263" s="10" t="s">
        <v>427</v>
      </c>
      <c r="C263" s="9" t="s">
        <v>13</v>
      </c>
      <c r="D263" s="9">
        <v>49</v>
      </c>
      <c r="E263" s="9">
        <v>58</v>
      </c>
      <c r="F263" s="23">
        <v>58</v>
      </c>
      <c r="G263" s="13">
        <f t="shared" si="25"/>
        <v>100</v>
      </c>
      <c r="H263" s="76"/>
    </row>
    <row r="264" spans="1:8" x14ac:dyDescent="0.25">
      <c r="A264" s="44"/>
      <c r="B264" s="121" t="s">
        <v>9</v>
      </c>
      <c r="C264" s="118"/>
      <c r="D264" s="118"/>
      <c r="E264" s="118"/>
      <c r="F264" s="118"/>
      <c r="G264" s="118"/>
      <c r="H264" s="118"/>
    </row>
    <row r="265" spans="1:8" ht="63" x14ac:dyDescent="0.25">
      <c r="A265" s="14" t="s">
        <v>0</v>
      </c>
      <c r="B265" s="55" t="s">
        <v>428</v>
      </c>
      <c r="C265" s="9" t="s">
        <v>13</v>
      </c>
      <c r="D265" s="9">
        <v>65</v>
      </c>
      <c r="E265" s="9">
        <v>73</v>
      </c>
      <c r="F265" s="39">
        <v>73</v>
      </c>
      <c r="G265" s="13">
        <f t="shared" si="25"/>
        <v>100</v>
      </c>
      <c r="H265" s="37"/>
    </row>
    <row r="266" spans="1:8" x14ac:dyDescent="0.25">
      <c r="A266" s="110">
        <v>16</v>
      </c>
      <c r="B266" s="140" t="s">
        <v>272</v>
      </c>
      <c r="C266" s="141"/>
      <c r="D266" s="141"/>
      <c r="E266" s="141"/>
      <c r="F266" s="141"/>
      <c r="G266" s="141"/>
      <c r="H266" s="141"/>
    </row>
    <row r="267" spans="1:8" x14ac:dyDescent="0.25">
      <c r="A267" s="44"/>
      <c r="B267" s="121" t="s">
        <v>7</v>
      </c>
      <c r="C267" s="118"/>
      <c r="D267" s="118"/>
      <c r="E267" s="118"/>
      <c r="F267" s="118"/>
      <c r="G267" s="118"/>
      <c r="H267" s="118"/>
    </row>
    <row r="268" spans="1:8" ht="94.5" x14ac:dyDescent="0.25">
      <c r="A268" s="9" t="s">
        <v>0</v>
      </c>
      <c r="B268" s="54" t="s">
        <v>430</v>
      </c>
      <c r="C268" s="9" t="s">
        <v>100</v>
      </c>
      <c r="D268" s="9">
        <v>26</v>
      </c>
      <c r="E268" s="9">
        <v>29</v>
      </c>
      <c r="F268" s="39">
        <v>7</v>
      </c>
      <c r="G268" s="15">
        <f t="shared" ref="G268:G274" si="26">F268/E268*100</f>
        <v>24.137931034482758</v>
      </c>
      <c r="H268" s="27" t="s">
        <v>506</v>
      </c>
    </row>
    <row r="269" spans="1:8" ht="126" x14ac:dyDescent="0.25">
      <c r="A269" s="14" t="s">
        <v>4</v>
      </c>
      <c r="B269" s="54" t="s">
        <v>431</v>
      </c>
      <c r="C269" s="9" t="s">
        <v>141</v>
      </c>
      <c r="D269" s="9">
        <v>3</v>
      </c>
      <c r="E269" s="9">
        <v>4</v>
      </c>
      <c r="F269" s="39">
        <v>2</v>
      </c>
      <c r="G269" s="15">
        <f t="shared" si="26"/>
        <v>50</v>
      </c>
      <c r="H269" s="54"/>
    </row>
    <row r="270" spans="1:8" ht="47.25" x14ac:dyDescent="0.25">
      <c r="A270" s="14" t="s">
        <v>8</v>
      </c>
      <c r="B270" s="54" t="s">
        <v>432</v>
      </c>
      <c r="C270" s="9" t="s">
        <v>100</v>
      </c>
      <c r="D270" s="9">
        <v>100</v>
      </c>
      <c r="E270" s="9">
        <v>110</v>
      </c>
      <c r="F270" s="39">
        <v>8493</v>
      </c>
      <c r="G270" s="13" t="s">
        <v>542</v>
      </c>
      <c r="H270" s="36" t="s">
        <v>435</v>
      </c>
    </row>
    <row r="271" spans="1:8" ht="78.75" x14ac:dyDescent="0.25">
      <c r="A271" s="14" t="s">
        <v>26</v>
      </c>
      <c r="B271" s="54" t="s">
        <v>433</v>
      </c>
      <c r="C271" s="9" t="s">
        <v>141</v>
      </c>
      <c r="D271" s="9">
        <v>4</v>
      </c>
      <c r="E271" s="9">
        <v>5</v>
      </c>
      <c r="F271" s="39">
        <v>4</v>
      </c>
      <c r="G271" s="15">
        <f t="shared" si="26"/>
        <v>80</v>
      </c>
      <c r="H271" s="27" t="s">
        <v>439</v>
      </c>
    </row>
    <row r="272" spans="1:8" ht="110.25" x14ac:dyDescent="0.25">
      <c r="A272" s="14" t="s">
        <v>28</v>
      </c>
      <c r="B272" s="54" t="s">
        <v>434</v>
      </c>
      <c r="C272" s="9" t="s">
        <v>141</v>
      </c>
      <c r="D272" s="9">
        <v>4</v>
      </c>
      <c r="E272" s="9">
        <v>5</v>
      </c>
      <c r="F272" s="39">
        <v>4</v>
      </c>
      <c r="G272" s="15">
        <f t="shared" si="26"/>
        <v>80</v>
      </c>
      <c r="H272" s="27" t="s">
        <v>574</v>
      </c>
    </row>
    <row r="273" spans="1:8" x14ac:dyDescent="0.25">
      <c r="A273" s="44"/>
      <c r="B273" s="121" t="s">
        <v>9</v>
      </c>
      <c r="C273" s="118"/>
      <c r="D273" s="118"/>
      <c r="E273" s="118"/>
      <c r="F273" s="118"/>
      <c r="G273" s="118"/>
      <c r="H273" s="118"/>
    </row>
    <row r="274" spans="1:8" ht="63" x14ac:dyDescent="0.25">
      <c r="A274" s="14" t="s">
        <v>0</v>
      </c>
      <c r="B274" s="54" t="s">
        <v>440</v>
      </c>
      <c r="C274" s="9" t="s">
        <v>13</v>
      </c>
      <c r="D274" s="9">
        <v>63</v>
      </c>
      <c r="E274" s="9">
        <v>66</v>
      </c>
      <c r="F274" s="39">
        <v>72</v>
      </c>
      <c r="G274" s="13">
        <f t="shared" si="26"/>
        <v>109.09090909090908</v>
      </c>
      <c r="H274" s="76"/>
    </row>
    <row r="275" spans="1:8" x14ac:dyDescent="0.25">
      <c r="A275" s="110">
        <v>17</v>
      </c>
      <c r="B275" s="140" t="s">
        <v>273</v>
      </c>
      <c r="C275" s="141"/>
      <c r="D275" s="141"/>
      <c r="E275" s="141"/>
      <c r="F275" s="141"/>
      <c r="G275" s="141"/>
      <c r="H275" s="141"/>
    </row>
    <row r="276" spans="1:8" x14ac:dyDescent="0.25">
      <c r="A276" s="44"/>
      <c r="B276" s="121" t="s">
        <v>7</v>
      </c>
      <c r="C276" s="118"/>
      <c r="D276" s="118"/>
      <c r="E276" s="118"/>
      <c r="F276" s="118"/>
      <c r="G276" s="118"/>
      <c r="H276" s="118"/>
    </row>
    <row r="277" spans="1:8" ht="67.5" customHeight="1" x14ac:dyDescent="0.25">
      <c r="A277" s="14" t="s">
        <v>263</v>
      </c>
      <c r="B277" s="10" t="s">
        <v>274</v>
      </c>
      <c r="C277" s="9" t="s">
        <v>13</v>
      </c>
      <c r="D277" s="9">
        <v>14.6</v>
      </c>
      <c r="E277" s="9">
        <v>18.100000000000001</v>
      </c>
      <c r="F277" s="39">
        <v>18.100000000000001</v>
      </c>
      <c r="G277" s="13">
        <f t="shared" ref="G277:G286" si="27">F277/E277*100</f>
        <v>100</v>
      </c>
      <c r="H277" s="94" t="s">
        <v>575</v>
      </c>
    </row>
    <row r="278" spans="1:8" ht="65.25" customHeight="1" x14ac:dyDescent="0.25">
      <c r="A278" s="14" t="s">
        <v>264</v>
      </c>
      <c r="B278" s="10" t="s">
        <v>275</v>
      </c>
      <c r="C278" s="9" t="s">
        <v>13</v>
      </c>
      <c r="D278" s="9">
        <v>100</v>
      </c>
      <c r="E278" s="9">
        <v>100</v>
      </c>
      <c r="F278" s="39">
        <v>100</v>
      </c>
      <c r="G278" s="13">
        <f t="shared" si="27"/>
        <v>100</v>
      </c>
      <c r="H278" s="54" t="s">
        <v>441</v>
      </c>
    </row>
    <row r="279" spans="1:8" ht="69" customHeight="1" x14ac:dyDescent="0.25">
      <c r="A279" s="14" t="s">
        <v>265</v>
      </c>
      <c r="B279" s="10" t="s">
        <v>276</v>
      </c>
      <c r="C279" s="9" t="s">
        <v>13</v>
      </c>
      <c r="D279" s="9">
        <v>20</v>
      </c>
      <c r="E279" s="9">
        <v>30</v>
      </c>
      <c r="F279" s="39">
        <v>30</v>
      </c>
      <c r="G279" s="13">
        <f t="shared" si="27"/>
        <v>100</v>
      </c>
      <c r="H279" s="27" t="s">
        <v>278</v>
      </c>
    </row>
    <row r="280" spans="1:8" ht="69.75" customHeight="1" x14ac:dyDescent="0.25">
      <c r="A280" s="14" t="s">
        <v>280</v>
      </c>
      <c r="B280" s="10" t="s">
        <v>277</v>
      </c>
      <c r="C280" s="9" t="s">
        <v>13</v>
      </c>
      <c r="D280" s="9">
        <v>78</v>
      </c>
      <c r="E280" s="9">
        <v>82</v>
      </c>
      <c r="F280" s="39">
        <v>82</v>
      </c>
      <c r="G280" s="13">
        <f t="shared" si="27"/>
        <v>100</v>
      </c>
      <c r="H280" s="54" t="s">
        <v>576</v>
      </c>
    </row>
    <row r="281" spans="1:8" x14ac:dyDescent="0.25">
      <c r="A281" s="44"/>
      <c r="B281" s="121" t="s">
        <v>9</v>
      </c>
      <c r="C281" s="118"/>
      <c r="D281" s="118"/>
      <c r="E281" s="118"/>
      <c r="F281" s="118"/>
      <c r="G281" s="118"/>
      <c r="H281" s="118"/>
    </row>
    <row r="282" spans="1:8" ht="47.25" x14ac:dyDescent="0.25">
      <c r="A282" s="14" t="s">
        <v>263</v>
      </c>
      <c r="B282" s="10" t="s">
        <v>279</v>
      </c>
      <c r="C282" s="9" t="s">
        <v>13</v>
      </c>
      <c r="D282" s="9">
        <v>11.9</v>
      </c>
      <c r="E282" s="9">
        <v>11.9</v>
      </c>
      <c r="F282" s="39">
        <v>11.9</v>
      </c>
      <c r="G282" s="13">
        <f t="shared" si="27"/>
        <v>100</v>
      </c>
      <c r="H282" s="77"/>
    </row>
    <row r="283" spans="1:8" ht="47.25" x14ac:dyDescent="0.25">
      <c r="A283" s="14" t="s">
        <v>264</v>
      </c>
      <c r="B283" s="10" t="s">
        <v>275</v>
      </c>
      <c r="C283" s="9" t="s">
        <v>13</v>
      </c>
      <c r="D283" s="9">
        <v>100</v>
      </c>
      <c r="E283" s="9">
        <v>100</v>
      </c>
      <c r="F283" s="39">
        <v>100</v>
      </c>
      <c r="G283" s="13">
        <f t="shared" si="27"/>
        <v>100</v>
      </c>
      <c r="H283" s="77"/>
    </row>
    <row r="284" spans="1:8" ht="47.25" x14ac:dyDescent="0.25">
      <c r="A284" s="14" t="s">
        <v>265</v>
      </c>
      <c r="B284" s="10" t="s">
        <v>281</v>
      </c>
      <c r="C284" s="9" t="s">
        <v>100</v>
      </c>
      <c r="D284" s="9">
        <v>1050</v>
      </c>
      <c r="E284" s="9">
        <v>1150</v>
      </c>
      <c r="F284" s="39">
        <v>1150</v>
      </c>
      <c r="G284" s="13">
        <f t="shared" si="27"/>
        <v>100</v>
      </c>
      <c r="H284" s="77"/>
    </row>
    <row r="285" spans="1:8" ht="47.25" x14ac:dyDescent="0.25">
      <c r="A285" s="14" t="s">
        <v>280</v>
      </c>
      <c r="B285" s="10" t="s">
        <v>283</v>
      </c>
      <c r="C285" s="9" t="s">
        <v>284</v>
      </c>
      <c r="D285" s="9">
        <v>13.75</v>
      </c>
      <c r="E285" s="9">
        <v>14.5</v>
      </c>
      <c r="F285" s="39">
        <v>14.5</v>
      </c>
      <c r="G285" s="13">
        <f t="shared" si="27"/>
        <v>100</v>
      </c>
      <c r="H285" s="77"/>
    </row>
    <row r="286" spans="1:8" ht="94.5" x14ac:dyDescent="0.25">
      <c r="A286" s="14" t="s">
        <v>282</v>
      </c>
      <c r="B286" s="10" t="s">
        <v>286</v>
      </c>
      <c r="C286" s="9" t="s">
        <v>287</v>
      </c>
      <c r="D286" s="9">
        <v>8</v>
      </c>
      <c r="E286" s="9">
        <v>7.8</v>
      </c>
      <c r="F286" s="39">
        <v>7.8</v>
      </c>
      <c r="G286" s="13">
        <f t="shared" si="27"/>
        <v>100</v>
      </c>
      <c r="H286" s="27" t="s">
        <v>577</v>
      </c>
    </row>
    <row r="287" spans="1:8" x14ac:dyDescent="0.25">
      <c r="A287" s="110">
        <v>18</v>
      </c>
      <c r="B287" s="140" t="s">
        <v>288</v>
      </c>
      <c r="C287" s="141"/>
      <c r="D287" s="141"/>
      <c r="E287" s="141"/>
      <c r="F287" s="141"/>
      <c r="G287" s="141"/>
      <c r="H287" s="141"/>
    </row>
    <row r="288" spans="1:8" x14ac:dyDescent="0.25">
      <c r="A288" s="44"/>
      <c r="B288" s="121" t="s">
        <v>7</v>
      </c>
      <c r="C288" s="118"/>
      <c r="D288" s="118"/>
      <c r="E288" s="118"/>
      <c r="F288" s="118"/>
      <c r="G288" s="118"/>
      <c r="H288" s="118"/>
    </row>
    <row r="289" spans="1:8" ht="47.25" x14ac:dyDescent="0.25">
      <c r="A289" s="9" t="s">
        <v>0</v>
      </c>
      <c r="B289" s="10" t="s">
        <v>460</v>
      </c>
      <c r="C289" s="9" t="s">
        <v>13</v>
      </c>
      <c r="D289" s="9">
        <v>100</v>
      </c>
      <c r="E289" s="9">
        <v>100</v>
      </c>
      <c r="F289" s="23">
        <v>100</v>
      </c>
      <c r="G289" s="13">
        <f t="shared" ref="G289:G296" si="28">F289/E289*100</f>
        <v>100</v>
      </c>
      <c r="H289" s="78" t="s">
        <v>464</v>
      </c>
    </row>
    <row r="290" spans="1:8" ht="177" customHeight="1" x14ac:dyDescent="0.25">
      <c r="A290" s="14" t="s">
        <v>4</v>
      </c>
      <c r="B290" s="10" t="s">
        <v>461</v>
      </c>
      <c r="C290" s="9" t="s">
        <v>533</v>
      </c>
      <c r="D290" s="9">
        <v>100</v>
      </c>
      <c r="E290" s="9">
        <v>100</v>
      </c>
      <c r="F290" s="23">
        <v>100</v>
      </c>
      <c r="G290" s="13">
        <f t="shared" si="28"/>
        <v>100</v>
      </c>
      <c r="H290" s="78" t="s">
        <v>465</v>
      </c>
    </row>
    <row r="291" spans="1:8" ht="66" customHeight="1" x14ac:dyDescent="0.25">
      <c r="A291" s="14" t="s">
        <v>8</v>
      </c>
      <c r="B291" s="10" t="s">
        <v>462</v>
      </c>
      <c r="C291" s="9" t="s">
        <v>534</v>
      </c>
      <c r="D291" s="9">
        <v>30</v>
      </c>
      <c r="E291" s="9">
        <v>35</v>
      </c>
      <c r="F291" s="23">
        <v>33.799999999999997</v>
      </c>
      <c r="G291" s="15">
        <f t="shared" si="28"/>
        <v>96.571428571428569</v>
      </c>
      <c r="H291" s="27" t="s">
        <v>513</v>
      </c>
    </row>
    <row r="292" spans="1:8" ht="63" x14ac:dyDescent="0.25">
      <c r="A292" s="14" t="s">
        <v>26</v>
      </c>
      <c r="B292" s="10" t="s">
        <v>463</v>
      </c>
      <c r="C292" s="9" t="s">
        <v>13</v>
      </c>
      <c r="D292" s="9">
        <v>100</v>
      </c>
      <c r="E292" s="9">
        <v>100</v>
      </c>
      <c r="F292" s="23">
        <v>100</v>
      </c>
      <c r="G292" s="13">
        <f t="shared" si="28"/>
        <v>100</v>
      </c>
      <c r="H292" s="27" t="s">
        <v>466</v>
      </c>
    </row>
    <row r="293" spans="1:8" x14ac:dyDescent="0.25">
      <c r="A293" s="44"/>
      <c r="B293" s="121" t="s">
        <v>9</v>
      </c>
      <c r="C293" s="118"/>
      <c r="D293" s="118"/>
      <c r="E293" s="118"/>
      <c r="F293" s="118"/>
      <c r="G293" s="118"/>
      <c r="H293" s="118"/>
    </row>
    <row r="294" spans="1:8" ht="63" x14ac:dyDescent="0.25">
      <c r="A294" s="79" t="s">
        <v>0</v>
      </c>
      <c r="B294" s="80" t="s">
        <v>467</v>
      </c>
      <c r="C294" s="81" t="s">
        <v>16</v>
      </c>
      <c r="D294" s="81">
        <v>60</v>
      </c>
      <c r="E294" s="81">
        <v>50</v>
      </c>
      <c r="F294" s="23">
        <v>65</v>
      </c>
      <c r="G294" s="13">
        <f t="shared" si="28"/>
        <v>130</v>
      </c>
      <c r="H294" s="78" t="s">
        <v>470</v>
      </c>
    </row>
    <row r="295" spans="1:8" ht="184.5" customHeight="1" x14ac:dyDescent="0.25">
      <c r="A295" s="79" t="s">
        <v>4</v>
      </c>
      <c r="B295" s="80" t="s">
        <v>468</v>
      </c>
      <c r="C295" s="81" t="s">
        <v>533</v>
      </c>
      <c r="D295" s="81">
        <v>100</v>
      </c>
      <c r="E295" s="81">
        <v>100</v>
      </c>
      <c r="F295" s="23">
        <v>100</v>
      </c>
      <c r="G295" s="13">
        <f t="shared" si="28"/>
        <v>100</v>
      </c>
      <c r="H295" s="78" t="s">
        <v>471</v>
      </c>
    </row>
    <row r="296" spans="1:8" ht="67.5" customHeight="1" x14ac:dyDescent="0.25">
      <c r="A296" s="14" t="s">
        <v>8</v>
      </c>
      <c r="B296" s="10" t="s">
        <v>469</v>
      </c>
      <c r="C296" s="9" t="s">
        <v>535</v>
      </c>
      <c r="D296" s="9">
        <v>50</v>
      </c>
      <c r="E296" s="9">
        <v>56</v>
      </c>
      <c r="F296" s="23">
        <v>48</v>
      </c>
      <c r="G296" s="15">
        <f t="shared" si="28"/>
        <v>85.714285714285708</v>
      </c>
      <c r="H296" s="27" t="s">
        <v>514</v>
      </c>
    </row>
    <row r="297" spans="1:8" x14ac:dyDescent="0.25">
      <c r="A297" s="110">
        <v>19</v>
      </c>
      <c r="B297" s="140" t="s">
        <v>289</v>
      </c>
      <c r="C297" s="141"/>
      <c r="D297" s="141"/>
      <c r="E297" s="141"/>
      <c r="F297" s="141"/>
      <c r="G297" s="141"/>
      <c r="H297" s="141"/>
    </row>
    <row r="298" spans="1:8" x14ac:dyDescent="0.25">
      <c r="A298" s="44"/>
      <c r="B298" s="121" t="s">
        <v>7</v>
      </c>
      <c r="C298" s="118"/>
      <c r="D298" s="118"/>
      <c r="E298" s="118"/>
      <c r="F298" s="118"/>
      <c r="G298" s="118"/>
      <c r="H298" s="118"/>
    </row>
    <row r="299" spans="1:8" ht="47.25" x14ac:dyDescent="0.25">
      <c r="A299" s="9" t="s">
        <v>0</v>
      </c>
      <c r="B299" s="16" t="s">
        <v>290</v>
      </c>
      <c r="C299" s="9" t="s">
        <v>169</v>
      </c>
      <c r="D299" s="9">
        <v>1</v>
      </c>
      <c r="E299" s="9">
        <v>1</v>
      </c>
      <c r="F299" s="12">
        <v>1</v>
      </c>
      <c r="G299" s="13">
        <f t="shared" ref="G299:G310" si="29">F299/E299*100</f>
        <v>100</v>
      </c>
      <c r="H299" s="82"/>
    </row>
    <row r="300" spans="1:8" ht="31.5" x14ac:dyDescent="0.25">
      <c r="A300" s="14" t="s">
        <v>4</v>
      </c>
      <c r="B300" s="16" t="s">
        <v>291</v>
      </c>
      <c r="C300" s="9" t="s">
        <v>169</v>
      </c>
      <c r="D300" s="9">
        <v>3</v>
      </c>
      <c r="E300" s="9">
        <v>3</v>
      </c>
      <c r="F300" s="12">
        <v>3</v>
      </c>
      <c r="G300" s="13">
        <f t="shared" si="29"/>
        <v>100</v>
      </c>
      <c r="H300" s="82"/>
    </row>
    <row r="301" spans="1:8" ht="31.5" x14ac:dyDescent="0.25">
      <c r="A301" s="14" t="s">
        <v>8</v>
      </c>
      <c r="B301" s="10" t="s">
        <v>292</v>
      </c>
      <c r="C301" s="9" t="s">
        <v>169</v>
      </c>
      <c r="D301" s="9">
        <v>1</v>
      </c>
      <c r="E301" s="9">
        <v>1</v>
      </c>
      <c r="F301" s="12">
        <v>1</v>
      </c>
      <c r="G301" s="13">
        <f t="shared" si="29"/>
        <v>100</v>
      </c>
      <c r="H301" s="82"/>
    </row>
    <row r="302" spans="1:8" ht="47.25" x14ac:dyDescent="0.25">
      <c r="A302" s="14" t="s">
        <v>26</v>
      </c>
      <c r="B302" s="10" t="s">
        <v>293</v>
      </c>
      <c r="C302" s="9" t="s">
        <v>169</v>
      </c>
      <c r="D302" s="9">
        <v>1</v>
      </c>
      <c r="E302" s="9">
        <v>1</v>
      </c>
      <c r="F302" s="12">
        <v>1</v>
      </c>
      <c r="G302" s="13">
        <f t="shared" si="29"/>
        <v>100</v>
      </c>
      <c r="H302" s="82"/>
    </row>
    <row r="303" spans="1:8" x14ac:dyDescent="0.25">
      <c r="A303" s="9" t="s">
        <v>28</v>
      </c>
      <c r="B303" s="10" t="s">
        <v>294</v>
      </c>
      <c r="C303" s="9" t="s">
        <v>295</v>
      </c>
      <c r="D303" s="29">
        <v>132000</v>
      </c>
      <c r="E303" s="29">
        <v>137000</v>
      </c>
      <c r="F303" s="12">
        <v>138508</v>
      </c>
      <c r="G303" s="13">
        <f t="shared" si="29"/>
        <v>101.10072992700729</v>
      </c>
      <c r="H303" s="82"/>
    </row>
    <row r="304" spans="1:8" ht="31.5" x14ac:dyDescent="0.25">
      <c r="A304" s="9" t="s">
        <v>30</v>
      </c>
      <c r="B304" s="10" t="s">
        <v>296</v>
      </c>
      <c r="C304" s="9" t="s">
        <v>169</v>
      </c>
      <c r="D304" s="9">
        <v>540</v>
      </c>
      <c r="E304" s="9">
        <v>540</v>
      </c>
      <c r="F304" s="12">
        <v>540</v>
      </c>
      <c r="G304" s="13">
        <f t="shared" si="29"/>
        <v>100</v>
      </c>
      <c r="H304" s="82"/>
    </row>
    <row r="305" spans="1:8" ht="47.25" x14ac:dyDescent="0.25">
      <c r="A305" s="9" t="s">
        <v>297</v>
      </c>
      <c r="B305" s="10" t="s">
        <v>298</v>
      </c>
      <c r="C305" s="9" t="s">
        <v>299</v>
      </c>
      <c r="D305" s="29">
        <v>8995</v>
      </c>
      <c r="E305" s="29">
        <v>9095</v>
      </c>
      <c r="F305" s="12">
        <v>9107</v>
      </c>
      <c r="G305" s="13">
        <f t="shared" si="29"/>
        <v>100.13194062671798</v>
      </c>
      <c r="H305" s="82"/>
    </row>
    <row r="306" spans="1:8" ht="31.5" x14ac:dyDescent="0.25">
      <c r="A306" s="9" t="s">
        <v>300</v>
      </c>
      <c r="B306" s="10" t="s">
        <v>301</v>
      </c>
      <c r="C306" s="9" t="s">
        <v>169</v>
      </c>
      <c r="D306" s="9" t="s">
        <v>55</v>
      </c>
      <c r="E306" s="9">
        <v>1</v>
      </c>
      <c r="F306" s="12">
        <v>2</v>
      </c>
      <c r="G306" s="13" t="s">
        <v>578</v>
      </c>
      <c r="H306" s="82"/>
    </row>
    <row r="307" spans="1:8" ht="51.75" customHeight="1" x14ac:dyDescent="0.25">
      <c r="A307" s="9" t="s">
        <v>302</v>
      </c>
      <c r="B307" s="10" t="s">
        <v>303</v>
      </c>
      <c r="C307" s="9" t="s">
        <v>169</v>
      </c>
      <c r="D307" s="9" t="s">
        <v>55</v>
      </c>
      <c r="E307" s="12" t="s">
        <v>55</v>
      </c>
      <c r="F307" s="12" t="s">
        <v>55</v>
      </c>
      <c r="G307" s="15" t="s">
        <v>55</v>
      </c>
      <c r="H307" s="95" t="s">
        <v>600</v>
      </c>
    </row>
    <row r="308" spans="1:8" x14ac:dyDescent="0.25">
      <c r="A308" s="9" t="s">
        <v>304</v>
      </c>
      <c r="B308" s="10" t="s">
        <v>305</v>
      </c>
      <c r="C308" s="9" t="s">
        <v>169</v>
      </c>
      <c r="D308" s="9">
        <v>3</v>
      </c>
      <c r="E308" s="9">
        <v>5</v>
      </c>
      <c r="F308" s="12">
        <v>5</v>
      </c>
      <c r="G308" s="13">
        <f t="shared" si="29"/>
        <v>100</v>
      </c>
      <c r="H308" s="82"/>
    </row>
    <row r="309" spans="1:8" ht="31.5" x14ac:dyDescent="0.25">
      <c r="A309" s="9" t="s">
        <v>306</v>
      </c>
      <c r="B309" s="10" t="s">
        <v>307</v>
      </c>
      <c r="C309" s="9" t="s">
        <v>169</v>
      </c>
      <c r="D309" s="9">
        <v>0</v>
      </c>
      <c r="E309" s="9">
        <v>3</v>
      </c>
      <c r="F309" s="12">
        <v>3</v>
      </c>
      <c r="G309" s="13">
        <f t="shared" si="29"/>
        <v>100</v>
      </c>
      <c r="H309" s="82"/>
    </row>
    <row r="310" spans="1:8" ht="78.75" x14ac:dyDescent="0.25">
      <c r="A310" s="9" t="s">
        <v>308</v>
      </c>
      <c r="B310" s="10" t="s">
        <v>309</v>
      </c>
      <c r="C310" s="9" t="s">
        <v>169</v>
      </c>
      <c r="D310" s="9" t="s">
        <v>55</v>
      </c>
      <c r="E310" s="9">
        <v>1</v>
      </c>
      <c r="F310" s="12">
        <v>1</v>
      </c>
      <c r="G310" s="13">
        <f t="shared" si="29"/>
        <v>100</v>
      </c>
      <c r="H310" s="82"/>
    </row>
    <row r="311" spans="1:8" ht="110.25" x14ac:dyDescent="0.25">
      <c r="A311" s="9" t="s">
        <v>310</v>
      </c>
      <c r="B311" s="10" t="s">
        <v>311</v>
      </c>
      <c r="C311" s="9" t="s">
        <v>169</v>
      </c>
      <c r="D311" s="9" t="s">
        <v>55</v>
      </c>
      <c r="E311" s="12" t="s">
        <v>55</v>
      </c>
      <c r="F311" s="12" t="s">
        <v>55</v>
      </c>
      <c r="G311" s="15"/>
      <c r="H311" s="95" t="s">
        <v>601</v>
      </c>
    </row>
    <row r="312" spans="1:8" x14ac:dyDescent="0.25">
      <c r="A312" s="112" t="s">
        <v>312</v>
      </c>
      <c r="B312" s="120" t="s">
        <v>313</v>
      </c>
      <c r="C312" s="112" t="s">
        <v>169</v>
      </c>
      <c r="D312" s="112">
        <v>0</v>
      </c>
      <c r="E312" s="112">
        <v>10</v>
      </c>
      <c r="F312" s="122">
        <v>13</v>
      </c>
      <c r="G312" s="142">
        <f>F312/E312*100</f>
        <v>130</v>
      </c>
      <c r="H312" s="123"/>
    </row>
    <row r="313" spans="1:8" x14ac:dyDescent="0.25">
      <c r="A313" s="112"/>
      <c r="B313" s="120"/>
      <c r="C313" s="112"/>
      <c r="D313" s="112"/>
      <c r="E313" s="112"/>
      <c r="F313" s="122"/>
      <c r="G313" s="143"/>
      <c r="H313" s="123"/>
    </row>
    <row r="314" spans="1:8" ht="31.5" x14ac:dyDescent="0.25">
      <c r="A314" s="9">
        <v>15</v>
      </c>
      <c r="B314" s="10" t="s">
        <v>314</v>
      </c>
      <c r="C314" s="9" t="s">
        <v>169</v>
      </c>
      <c r="D314" s="9">
        <v>1</v>
      </c>
      <c r="E314" s="9">
        <v>1</v>
      </c>
      <c r="F314" s="39">
        <v>1</v>
      </c>
      <c r="G314" s="13">
        <f t="shared" ref="G314:G342" si="30">F314/E314*100</f>
        <v>100</v>
      </c>
      <c r="H314" s="82"/>
    </row>
    <row r="315" spans="1:8" ht="31.5" x14ac:dyDescent="0.25">
      <c r="A315" s="9">
        <v>16</v>
      </c>
      <c r="B315" s="10" t="s">
        <v>315</v>
      </c>
      <c r="C315" s="9" t="s">
        <v>169</v>
      </c>
      <c r="D315" s="9">
        <v>66</v>
      </c>
      <c r="E315" s="9">
        <v>66</v>
      </c>
      <c r="F315" s="39">
        <v>66</v>
      </c>
      <c r="G315" s="13">
        <f t="shared" si="30"/>
        <v>100</v>
      </c>
      <c r="H315" s="82"/>
    </row>
    <row r="316" spans="1:8" x14ac:dyDescent="0.25">
      <c r="A316" s="44"/>
      <c r="B316" s="121" t="s">
        <v>9</v>
      </c>
      <c r="C316" s="121"/>
      <c r="D316" s="121"/>
      <c r="E316" s="121"/>
      <c r="F316" s="121"/>
      <c r="G316" s="121"/>
      <c r="H316" s="121"/>
    </row>
    <row r="317" spans="1:8" x14ac:dyDescent="0.25">
      <c r="A317" s="14" t="s">
        <v>0</v>
      </c>
      <c r="B317" s="10" t="s">
        <v>316</v>
      </c>
      <c r="C317" s="9" t="s">
        <v>169</v>
      </c>
      <c r="D317" s="29">
        <v>132000</v>
      </c>
      <c r="E317" s="29">
        <v>137000</v>
      </c>
      <c r="F317" s="12">
        <v>138508</v>
      </c>
      <c r="G317" s="15">
        <f t="shared" si="30"/>
        <v>101.10072992700729</v>
      </c>
      <c r="H317" s="82"/>
    </row>
    <row r="318" spans="1:8" ht="47.25" x14ac:dyDescent="0.25">
      <c r="A318" s="14" t="s">
        <v>4</v>
      </c>
      <c r="B318" s="10" t="s">
        <v>317</v>
      </c>
      <c r="C318" s="9" t="s">
        <v>13</v>
      </c>
      <c r="D318" s="9">
        <v>100</v>
      </c>
      <c r="E318" s="9">
        <v>100</v>
      </c>
      <c r="F318" s="12">
        <v>100</v>
      </c>
      <c r="G318" s="13">
        <f t="shared" si="30"/>
        <v>100</v>
      </c>
      <c r="H318" s="82"/>
    </row>
    <row r="319" spans="1:8" ht="31.5" x14ac:dyDescent="0.25">
      <c r="A319" s="14" t="s">
        <v>8</v>
      </c>
      <c r="B319" s="10" t="s">
        <v>318</v>
      </c>
      <c r="C319" s="9" t="s">
        <v>13</v>
      </c>
      <c r="D319" s="9">
        <v>100</v>
      </c>
      <c r="E319" s="9">
        <v>100</v>
      </c>
      <c r="F319" s="12">
        <v>100</v>
      </c>
      <c r="G319" s="15">
        <f t="shared" si="30"/>
        <v>100</v>
      </c>
      <c r="H319" s="82"/>
    </row>
    <row r="320" spans="1:8" x14ac:dyDescent="0.25">
      <c r="A320" s="14" t="s">
        <v>26</v>
      </c>
      <c r="B320" s="10" t="s">
        <v>319</v>
      </c>
      <c r="C320" s="9" t="s">
        <v>169</v>
      </c>
      <c r="D320" s="29">
        <v>8995</v>
      </c>
      <c r="E320" s="29">
        <v>9095</v>
      </c>
      <c r="F320" s="12">
        <v>9107</v>
      </c>
      <c r="G320" s="15">
        <f t="shared" si="30"/>
        <v>100.13194062671798</v>
      </c>
      <c r="H320" s="82"/>
    </row>
    <row r="321" spans="1:8" ht="31.5" x14ac:dyDescent="0.25">
      <c r="A321" s="14" t="s">
        <v>28</v>
      </c>
      <c r="B321" s="10" t="s">
        <v>320</v>
      </c>
      <c r="C321" s="9" t="s">
        <v>169</v>
      </c>
      <c r="D321" s="9">
        <v>0</v>
      </c>
      <c r="E321" s="9">
        <v>1</v>
      </c>
      <c r="F321" s="12">
        <v>1</v>
      </c>
      <c r="G321" s="13">
        <f t="shared" si="30"/>
        <v>100</v>
      </c>
      <c r="H321" s="82"/>
    </row>
    <row r="322" spans="1:8" ht="47.25" x14ac:dyDescent="0.25">
      <c r="A322" s="14" t="s">
        <v>30</v>
      </c>
      <c r="B322" s="10" t="s">
        <v>321</v>
      </c>
      <c r="C322" s="9" t="s">
        <v>13</v>
      </c>
      <c r="D322" s="9">
        <v>70</v>
      </c>
      <c r="E322" s="9">
        <v>75</v>
      </c>
      <c r="F322" s="12">
        <v>100</v>
      </c>
      <c r="G322" s="13">
        <f t="shared" si="30"/>
        <v>133.33333333333331</v>
      </c>
      <c r="H322" s="27" t="s">
        <v>351</v>
      </c>
    </row>
    <row r="323" spans="1:8" ht="47.25" x14ac:dyDescent="0.25">
      <c r="A323" s="14" t="s">
        <v>297</v>
      </c>
      <c r="B323" s="10" t="s">
        <v>322</v>
      </c>
      <c r="C323" s="9" t="s">
        <v>13</v>
      </c>
      <c r="D323" s="9">
        <v>4</v>
      </c>
      <c r="E323" s="9">
        <v>16</v>
      </c>
      <c r="F323" s="12">
        <v>34.299999999999997</v>
      </c>
      <c r="G323" s="13" t="s">
        <v>579</v>
      </c>
      <c r="H323" s="124" t="s">
        <v>352</v>
      </c>
    </row>
    <row r="324" spans="1:8" ht="47.25" x14ac:dyDescent="0.25">
      <c r="A324" s="56" t="s">
        <v>300</v>
      </c>
      <c r="B324" s="10" t="s">
        <v>323</v>
      </c>
      <c r="C324" s="9" t="s">
        <v>13</v>
      </c>
      <c r="D324" s="9">
        <v>15</v>
      </c>
      <c r="E324" s="9">
        <v>16</v>
      </c>
      <c r="F324" s="39">
        <v>21</v>
      </c>
      <c r="G324" s="13">
        <f t="shared" si="30"/>
        <v>131.25</v>
      </c>
      <c r="H324" s="124"/>
    </row>
    <row r="325" spans="1:8" ht="31.5" x14ac:dyDescent="0.25">
      <c r="A325" s="56" t="s">
        <v>302</v>
      </c>
      <c r="B325" s="10" t="s">
        <v>324</v>
      </c>
      <c r="C325" s="9" t="s">
        <v>169</v>
      </c>
      <c r="D325" s="9">
        <v>5</v>
      </c>
      <c r="E325" s="9">
        <v>6</v>
      </c>
      <c r="F325" s="39">
        <v>8</v>
      </c>
      <c r="G325" s="13">
        <f t="shared" si="30"/>
        <v>133.33333333333331</v>
      </c>
      <c r="H325" s="124" t="s">
        <v>353</v>
      </c>
    </row>
    <row r="326" spans="1:8" ht="31.5" x14ac:dyDescent="0.25">
      <c r="A326" s="56" t="s">
        <v>304</v>
      </c>
      <c r="B326" s="10" t="s">
        <v>325</v>
      </c>
      <c r="C326" s="9" t="s">
        <v>169</v>
      </c>
      <c r="D326" s="9">
        <v>7</v>
      </c>
      <c r="E326" s="9">
        <v>10</v>
      </c>
      <c r="F326" s="39">
        <v>20</v>
      </c>
      <c r="G326" s="13" t="s">
        <v>578</v>
      </c>
      <c r="H326" s="124"/>
    </row>
    <row r="327" spans="1:8" ht="63" x14ac:dyDescent="0.25">
      <c r="A327" s="56" t="s">
        <v>306</v>
      </c>
      <c r="B327" s="10" t="s">
        <v>326</v>
      </c>
      <c r="C327" s="9" t="s">
        <v>13</v>
      </c>
      <c r="D327" s="9">
        <v>0.43</v>
      </c>
      <c r="E327" s="9">
        <v>0.45</v>
      </c>
      <c r="F327" s="39">
        <v>26.5</v>
      </c>
      <c r="G327" s="13" t="s">
        <v>580</v>
      </c>
      <c r="H327" s="27" t="s">
        <v>354</v>
      </c>
    </row>
    <row r="328" spans="1:8" ht="63" x14ac:dyDescent="0.25">
      <c r="A328" s="56" t="s">
        <v>308</v>
      </c>
      <c r="B328" s="10" t="s">
        <v>327</v>
      </c>
      <c r="C328" s="9" t="s">
        <v>13</v>
      </c>
      <c r="D328" s="9">
        <v>3.2</v>
      </c>
      <c r="E328" s="9">
        <v>3.3</v>
      </c>
      <c r="F328" s="39">
        <v>3.3</v>
      </c>
      <c r="G328" s="13">
        <f t="shared" si="30"/>
        <v>100</v>
      </c>
      <c r="H328" s="96"/>
    </row>
    <row r="329" spans="1:8" ht="63" x14ac:dyDescent="0.25">
      <c r="A329" s="56" t="s">
        <v>310</v>
      </c>
      <c r="B329" s="10" t="s">
        <v>328</v>
      </c>
      <c r="C329" s="9" t="s">
        <v>13</v>
      </c>
      <c r="D329" s="9">
        <v>6.6</v>
      </c>
      <c r="E329" s="9">
        <v>6.7</v>
      </c>
      <c r="F329" s="39">
        <v>6.6</v>
      </c>
      <c r="G329" s="13">
        <f t="shared" si="30"/>
        <v>98.507462686567166</v>
      </c>
      <c r="H329" s="27" t="s">
        <v>355</v>
      </c>
    </row>
    <row r="330" spans="1:8" ht="63" x14ac:dyDescent="0.25">
      <c r="A330" s="56" t="s">
        <v>312</v>
      </c>
      <c r="B330" s="10" t="s">
        <v>329</v>
      </c>
      <c r="C330" s="9" t="s">
        <v>13</v>
      </c>
      <c r="D330" s="9">
        <v>2</v>
      </c>
      <c r="E330" s="9">
        <v>3</v>
      </c>
      <c r="F330" s="39">
        <v>8.6999999999999993</v>
      </c>
      <c r="G330" s="13" t="s">
        <v>568</v>
      </c>
      <c r="H330" s="27" t="s">
        <v>356</v>
      </c>
    </row>
    <row r="331" spans="1:8" ht="47.25" x14ac:dyDescent="0.25">
      <c r="A331" s="111" t="s">
        <v>330</v>
      </c>
      <c r="B331" s="10" t="s">
        <v>331</v>
      </c>
      <c r="C331" s="9" t="s">
        <v>169</v>
      </c>
      <c r="D331" s="9">
        <v>31</v>
      </c>
      <c r="E331" s="9">
        <v>31</v>
      </c>
      <c r="F331" s="39">
        <v>37</v>
      </c>
      <c r="G331" s="13">
        <f t="shared" si="30"/>
        <v>119.35483870967742</v>
      </c>
      <c r="H331" s="124" t="s">
        <v>357</v>
      </c>
    </row>
    <row r="332" spans="1:8" x14ac:dyDescent="0.25">
      <c r="A332" s="111"/>
      <c r="B332" s="10" t="s">
        <v>332</v>
      </c>
      <c r="C332" s="9"/>
      <c r="D332" s="9"/>
      <c r="E332" s="9"/>
      <c r="F332" s="46"/>
      <c r="G332" s="15"/>
      <c r="H332" s="124"/>
    </row>
    <row r="333" spans="1:8" ht="37.5" customHeight="1" x14ac:dyDescent="0.25">
      <c r="A333" s="111"/>
      <c r="B333" s="10" t="s">
        <v>333</v>
      </c>
      <c r="C333" s="9" t="s">
        <v>169</v>
      </c>
      <c r="D333" s="9">
        <v>3</v>
      </c>
      <c r="E333" s="9">
        <v>3</v>
      </c>
      <c r="F333" s="12">
        <v>6</v>
      </c>
      <c r="G333" s="15" t="s">
        <v>578</v>
      </c>
      <c r="H333" s="124"/>
    </row>
    <row r="334" spans="1:8" ht="31.5" x14ac:dyDescent="0.25">
      <c r="A334" s="111"/>
      <c r="B334" s="10" t="s">
        <v>334</v>
      </c>
      <c r="C334" s="9" t="s">
        <v>169</v>
      </c>
      <c r="D334" s="9">
        <v>2</v>
      </c>
      <c r="E334" s="9">
        <v>2</v>
      </c>
      <c r="F334" s="12">
        <v>4</v>
      </c>
      <c r="G334" s="15" t="s">
        <v>578</v>
      </c>
      <c r="H334" s="124"/>
    </row>
    <row r="335" spans="1:8" ht="63" x14ac:dyDescent="0.25">
      <c r="A335" s="111"/>
      <c r="B335" s="10" t="s">
        <v>335</v>
      </c>
      <c r="C335" s="9" t="s">
        <v>169</v>
      </c>
      <c r="D335" s="9">
        <v>4</v>
      </c>
      <c r="E335" s="9">
        <v>4</v>
      </c>
      <c r="F335" s="12">
        <v>4</v>
      </c>
      <c r="G335" s="15">
        <f t="shared" si="30"/>
        <v>100</v>
      </c>
      <c r="H335" s="96"/>
    </row>
    <row r="336" spans="1:8" ht="47.25" x14ac:dyDescent="0.25">
      <c r="A336" s="56" t="s">
        <v>336</v>
      </c>
      <c r="B336" s="10" t="s">
        <v>337</v>
      </c>
      <c r="C336" s="9" t="s">
        <v>100</v>
      </c>
      <c r="D336" s="9">
        <v>812</v>
      </c>
      <c r="E336" s="9">
        <v>820</v>
      </c>
      <c r="F336" s="12">
        <v>1080</v>
      </c>
      <c r="G336" s="13">
        <f t="shared" si="30"/>
        <v>131.70731707317074</v>
      </c>
      <c r="H336" s="27" t="s">
        <v>358</v>
      </c>
    </row>
    <row r="337" spans="1:8" ht="70.5" customHeight="1" x14ac:dyDescent="0.25">
      <c r="A337" s="56" t="s">
        <v>338</v>
      </c>
      <c r="B337" s="10" t="s">
        <v>339</v>
      </c>
      <c r="C337" s="9" t="s">
        <v>169</v>
      </c>
      <c r="D337" s="29">
        <v>3950</v>
      </c>
      <c r="E337" s="29">
        <v>3989</v>
      </c>
      <c r="F337" s="12">
        <v>5891</v>
      </c>
      <c r="G337" s="13">
        <f t="shared" si="30"/>
        <v>147.68112308849334</v>
      </c>
      <c r="H337" s="144" t="s">
        <v>359</v>
      </c>
    </row>
    <row r="338" spans="1:8" ht="61.5" customHeight="1" x14ac:dyDescent="0.25">
      <c r="A338" s="56" t="s">
        <v>340</v>
      </c>
      <c r="B338" s="10" t="s">
        <v>341</v>
      </c>
      <c r="C338" s="9" t="s">
        <v>100</v>
      </c>
      <c r="D338" s="29">
        <v>400000</v>
      </c>
      <c r="E338" s="29">
        <v>404000</v>
      </c>
      <c r="F338" s="28">
        <v>472347</v>
      </c>
      <c r="G338" s="13">
        <f t="shared" si="30"/>
        <v>116.91757425742576</v>
      </c>
      <c r="H338" s="144"/>
    </row>
    <row r="339" spans="1:8" ht="208.5" customHeight="1" x14ac:dyDescent="0.25">
      <c r="A339" s="56" t="s">
        <v>342</v>
      </c>
      <c r="B339" s="10" t="s">
        <v>343</v>
      </c>
      <c r="C339" s="9" t="s">
        <v>100</v>
      </c>
      <c r="D339" s="29">
        <v>60000</v>
      </c>
      <c r="E339" s="29">
        <v>60600</v>
      </c>
      <c r="F339" s="28">
        <v>56442</v>
      </c>
      <c r="G339" s="15">
        <f t="shared" si="30"/>
        <v>93.138613861386148</v>
      </c>
      <c r="H339" s="27" t="s">
        <v>360</v>
      </c>
    </row>
    <row r="340" spans="1:8" ht="31.5" x14ac:dyDescent="0.25">
      <c r="A340" s="56" t="s">
        <v>344</v>
      </c>
      <c r="B340" s="10" t="s">
        <v>345</v>
      </c>
      <c r="C340" s="9" t="s">
        <v>13</v>
      </c>
      <c r="D340" s="9">
        <v>5.8</v>
      </c>
      <c r="E340" s="9">
        <v>6.9</v>
      </c>
      <c r="F340" s="12">
        <v>5.8</v>
      </c>
      <c r="G340" s="15">
        <f t="shared" si="30"/>
        <v>84.05797101449275</v>
      </c>
      <c r="H340" s="27" t="s">
        <v>361</v>
      </c>
    </row>
    <row r="341" spans="1:8" ht="31.5" x14ac:dyDescent="0.25">
      <c r="A341" s="56" t="s">
        <v>346</v>
      </c>
      <c r="B341" s="10" t="s">
        <v>347</v>
      </c>
      <c r="C341" s="9" t="s">
        <v>348</v>
      </c>
      <c r="D341" s="9">
        <v>76</v>
      </c>
      <c r="E341" s="9">
        <v>77</v>
      </c>
      <c r="F341" s="12">
        <v>92</v>
      </c>
      <c r="G341" s="13">
        <f t="shared" si="30"/>
        <v>119.48051948051948</v>
      </c>
      <c r="H341" s="27" t="s">
        <v>362</v>
      </c>
    </row>
    <row r="342" spans="1:8" ht="47.25" x14ac:dyDescent="0.25">
      <c r="A342" s="56" t="s">
        <v>349</v>
      </c>
      <c r="B342" s="10" t="s">
        <v>350</v>
      </c>
      <c r="C342" s="9" t="s">
        <v>169</v>
      </c>
      <c r="D342" s="9">
        <v>3</v>
      </c>
      <c r="E342" s="9">
        <v>4</v>
      </c>
      <c r="F342" s="12">
        <v>4</v>
      </c>
      <c r="G342" s="13">
        <f t="shared" si="30"/>
        <v>100</v>
      </c>
      <c r="H342" s="82"/>
    </row>
    <row r="343" spans="1:8" x14ac:dyDescent="0.25">
      <c r="A343" s="110">
        <v>20</v>
      </c>
      <c r="B343" s="140" t="s">
        <v>363</v>
      </c>
      <c r="C343" s="141"/>
      <c r="D343" s="141"/>
      <c r="E343" s="141"/>
      <c r="F343" s="141"/>
      <c r="G343" s="141"/>
      <c r="H343" s="141"/>
    </row>
    <row r="344" spans="1:8" x14ac:dyDescent="0.25">
      <c r="A344" s="44"/>
      <c r="B344" s="121" t="s">
        <v>7</v>
      </c>
      <c r="C344" s="118"/>
      <c r="D344" s="118"/>
      <c r="E344" s="118"/>
      <c r="F344" s="118"/>
      <c r="G344" s="118"/>
      <c r="H344" s="118"/>
    </row>
    <row r="345" spans="1:8" ht="63" x14ac:dyDescent="0.25">
      <c r="A345" s="9" t="s">
        <v>0</v>
      </c>
      <c r="B345" s="10" t="s">
        <v>364</v>
      </c>
      <c r="C345" s="9" t="s">
        <v>591</v>
      </c>
      <c r="D345" s="5">
        <v>134</v>
      </c>
      <c r="E345" s="9">
        <v>138</v>
      </c>
      <c r="F345" s="39">
        <v>138</v>
      </c>
      <c r="G345" s="13">
        <f t="shared" ref="G345:G354" si="31">F345/E345*100</f>
        <v>100</v>
      </c>
      <c r="H345" s="82"/>
    </row>
    <row r="346" spans="1:8" ht="73.5" customHeight="1" x14ac:dyDescent="0.25">
      <c r="A346" s="14" t="s">
        <v>4</v>
      </c>
      <c r="B346" s="10" t="s">
        <v>365</v>
      </c>
      <c r="C346" s="9" t="s">
        <v>366</v>
      </c>
      <c r="D346" s="9">
        <v>6324</v>
      </c>
      <c r="E346" s="9">
        <v>6434</v>
      </c>
      <c r="F346" s="39">
        <v>7145</v>
      </c>
      <c r="G346" s="13">
        <f t="shared" si="31"/>
        <v>111.05066832452594</v>
      </c>
      <c r="H346" s="27" t="s">
        <v>581</v>
      </c>
    </row>
    <row r="347" spans="1:8" ht="58.5" customHeight="1" x14ac:dyDescent="0.25">
      <c r="A347" s="14" t="s">
        <v>8</v>
      </c>
      <c r="B347" s="10" t="s">
        <v>367</v>
      </c>
      <c r="C347" s="9" t="s">
        <v>366</v>
      </c>
      <c r="D347" s="9">
        <v>14566</v>
      </c>
      <c r="E347" s="9">
        <v>14766</v>
      </c>
      <c r="F347" s="39">
        <v>15970</v>
      </c>
      <c r="G347" s="13">
        <f t="shared" si="31"/>
        <v>108.15386699173777</v>
      </c>
      <c r="H347" s="27" t="s">
        <v>518</v>
      </c>
    </row>
    <row r="348" spans="1:8" ht="47.25" x14ac:dyDescent="0.25">
      <c r="A348" s="14" t="s">
        <v>26</v>
      </c>
      <c r="B348" s="10" t="s">
        <v>368</v>
      </c>
      <c r="C348" s="9" t="s">
        <v>366</v>
      </c>
      <c r="D348" s="9">
        <v>1195</v>
      </c>
      <c r="E348" s="9">
        <v>1205</v>
      </c>
      <c r="F348" s="39">
        <v>1521</v>
      </c>
      <c r="G348" s="13">
        <f t="shared" si="31"/>
        <v>126.22406639004149</v>
      </c>
      <c r="H348" s="27" t="s">
        <v>521</v>
      </c>
    </row>
    <row r="349" spans="1:8" ht="47.25" x14ac:dyDescent="0.25">
      <c r="A349" s="14" t="s">
        <v>28</v>
      </c>
      <c r="B349" s="10" t="s">
        <v>369</v>
      </c>
      <c r="C349" s="9" t="s">
        <v>366</v>
      </c>
      <c r="D349" s="9">
        <v>250</v>
      </c>
      <c r="E349" s="9">
        <v>265</v>
      </c>
      <c r="F349" s="39">
        <v>299</v>
      </c>
      <c r="G349" s="13">
        <f t="shared" si="31"/>
        <v>112.83018867924528</v>
      </c>
      <c r="H349" s="27" t="s">
        <v>522</v>
      </c>
    </row>
    <row r="350" spans="1:8" x14ac:dyDescent="0.25">
      <c r="A350" s="44"/>
      <c r="B350" s="121" t="s">
        <v>9</v>
      </c>
      <c r="C350" s="121"/>
      <c r="D350" s="121"/>
      <c r="E350" s="121"/>
      <c r="F350" s="121"/>
      <c r="G350" s="121"/>
      <c r="H350" s="121"/>
    </row>
    <row r="351" spans="1:8" ht="47.25" x14ac:dyDescent="0.25">
      <c r="A351" s="14" t="s">
        <v>0</v>
      </c>
      <c r="B351" s="16" t="s">
        <v>515</v>
      </c>
      <c r="C351" s="9" t="s">
        <v>13</v>
      </c>
      <c r="D351" s="9">
        <v>23</v>
      </c>
      <c r="E351" s="9">
        <v>24</v>
      </c>
      <c r="F351" s="39">
        <v>26.1</v>
      </c>
      <c r="G351" s="13">
        <f t="shared" si="31"/>
        <v>108.75000000000001</v>
      </c>
      <c r="H351" s="27" t="s">
        <v>518</v>
      </c>
    </row>
    <row r="352" spans="1:8" ht="63" x14ac:dyDescent="0.25">
      <c r="A352" s="14" t="s">
        <v>4</v>
      </c>
      <c r="B352" s="10" t="s">
        <v>516</v>
      </c>
      <c r="C352" s="9" t="s">
        <v>366</v>
      </c>
      <c r="D352" s="9">
        <v>20</v>
      </c>
      <c r="E352" s="9">
        <v>24</v>
      </c>
      <c r="F352" s="39">
        <v>19</v>
      </c>
      <c r="G352" s="15">
        <f t="shared" si="31"/>
        <v>79.166666666666657</v>
      </c>
      <c r="H352" s="27" t="s">
        <v>519</v>
      </c>
    </row>
    <row r="353" spans="1:8" ht="63" x14ac:dyDescent="0.25">
      <c r="A353" s="14" t="s">
        <v>8</v>
      </c>
      <c r="B353" s="10" t="s">
        <v>370</v>
      </c>
      <c r="C353" s="9" t="s">
        <v>371</v>
      </c>
      <c r="D353" s="9">
        <v>250</v>
      </c>
      <c r="E353" s="9">
        <v>270</v>
      </c>
      <c r="F353" s="39">
        <v>250</v>
      </c>
      <c r="G353" s="15">
        <f t="shared" si="31"/>
        <v>92.592592592592595</v>
      </c>
      <c r="H353" s="97"/>
    </row>
    <row r="354" spans="1:8" ht="63" x14ac:dyDescent="0.25">
      <c r="A354" s="14" t="s">
        <v>26</v>
      </c>
      <c r="B354" s="10" t="s">
        <v>523</v>
      </c>
      <c r="C354" s="5" t="s">
        <v>13</v>
      </c>
      <c r="D354" s="5">
        <v>83</v>
      </c>
      <c r="E354" s="5">
        <v>85</v>
      </c>
      <c r="F354" s="39">
        <v>96</v>
      </c>
      <c r="G354" s="13">
        <f t="shared" si="31"/>
        <v>112.94117647058823</v>
      </c>
      <c r="H354" s="27" t="s">
        <v>520</v>
      </c>
    </row>
    <row r="355" spans="1:8" x14ac:dyDescent="0.25">
      <c r="A355" s="110">
        <v>21</v>
      </c>
      <c r="B355" s="140" t="s">
        <v>372</v>
      </c>
      <c r="C355" s="141"/>
      <c r="D355" s="141"/>
      <c r="E355" s="141"/>
      <c r="F355" s="141"/>
      <c r="G355" s="141"/>
      <c r="H355" s="141"/>
    </row>
    <row r="356" spans="1:8" s="21" customFormat="1" x14ac:dyDescent="0.25">
      <c r="A356" s="9"/>
      <c r="B356" s="113" t="s">
        <v>7</v>
      </c>
      <c r="C356" s="120"/>
      <c r="D356" s="120"/>
      <c r="E356" s="120"/>
      <c r="F356" s="120"/>
      <c r="G356" s="120"/>
      <c r="H356" s="120"/>
    </row>
    <row r="357" spans="1:8" s="21" customFormat="1" ht="99" customHeight="1" x14ac:dyDescent="0.25">
      <c r="A357" s="9" t="s">
        <v>0</v>
      </c>
      <c r="B357" s="10" t="s">
        <v>373</v>
      </c>
      <c r="C357" s="9" t="s">
        <v>169</v>
      </c>
      <c r="D357" s="9">
        <v>5</v>
      </c>
      <c r="E357" s="9">
        <v>7</v>
      </c>
      <c r="F357" s="12">
        <v>5</v>
      </c>
      <c r="G357" s="15">
        <f t="shared" ref="G357:G366" si="32">F357/E357*100</f>
        <v>71.428571428571431</v>
      </c>
      <c r="H357" s="54" t="s">
        <v>508</v>
      </c>
    </row>
    <row r="358" spans="1:8" s="21" customFormat="1" ht="63" x14ac:dyDescent="0.25">
      <c r="A358" s="14" t="s">
        <v>4</v>
      </c>
      <c r="B358" s="10" t="s">
        <v>374</v>
      </c>
      <c r="C358" s="9" t="s">
        <v>169</v>
      </c>
      <c r="D358" s="9">
        <v>1</v>
      </c>
      <c r="E358" s="9">
        <v>2</v>
      </c>
      <c r="F358" s="12">
        <v>1</v>
      </c>
      <c r="G358" s="15">
        <f t="shared" si="32"/>
        <v>50</v>
      </c>
      <c r="H358" s="54" t="s">
        <v>377</v>
      </c>
    </row>
    <row r="359" spans="1:8" s="21" customFormat="1" ht="94.5" x14ac:dyDescent="0.25">
      <c r="A359" s="14" t="s">
        <v>8</v>
      </c>
      <c r="B359" s="10" t="s">
        <v>505</v>
      </c>
      <c r="C359" s="9" t="s">
        <v>169</v>
      </c>
      <c r="D359" s="9">
        <v>190</v>
      </c>
      <c r="E359" s="9">
        <v>200</v>
      </c>
      <c r="F359" s="12">
        <v>436</v>
      </c>
      <c r="G359" s="13" t="s">
        <v>584</v>
      </c>
      <c r="H359" s="54" t="s">
        <v>582</v>
      </c>
    </row>
    <row r="360" spans="1:8" s="21" customFormat="1" ht="70.5" customHeight="1" x14ac:dyDescent="0.25">
      <c r="A360" s="14" t="s">
        <v>26</v>
      </c>
      <c r="B360" s="10" t="s">
        <v>375</v>
      </c>
      <c r="C360" s="9" t="s">
        <v>169</v>
      </c>
      <c r="D360" s="9">
        <v>800</v>
      </c>
      <c r="E360" s="9">
        <v>900</v>
      </c>
      <c r="F360" s="12">
        <v>1194</v>
      </c>
      <c r="G360" s="13">
        <f t="shared" si="32"/>
        <v>132.66666666666666</v>
      </c>
      <c r="H360" s="54" t="s">
        <v>583</v>
      </c>
    </row>
    <row r="361" spans="1:8" s="21" customFormat="1" ht="63" x14ac:dyDescent="0.25">
      <c r="A361" s="14" t="s">
        <v>28</v>
      </c>
      <c r="B361" s="10" t="s">
        <v>376</v>
      </c>
      <c r="C361" s="9" t="s">
        <v>169</v>
      </c>
      <c r="D361" s="9">
        <v>18</v>
      </c>
      <c r="E361" s="9">
        <v>21</v>
      </c>
      <c r="F361" s="12">
        <v>58</v>
      </c>
      <c r="G361" s="13" t="s">
        <v>585</v>
      </c>
      <c r="H361" s="54" t="s">
        <v>378</v>
      </c>
    </row>
    <row r="362" spans="1:8" s="21" customFormat="1" x14ac:dyDescent="0.25">
      <c r="A362" s="9"/>
      <c r="B362" s="113" t="s">
        <v>9</v>
      </c>
      <c r="C362" s="113"/>
      <c r="D362" s="113"/>
      <c r="E362" s="113"/>
      <c r="F362" s="113"/>
      <c r="G362" s="113"/>
      <c r="H362" s="113"/>
    </row>
    <row r="363" spans="1:8" s="21" customFormat="1" ht="78.75" x14ac:dyDescent="0.25">
      <c r="A363" s="14" t="s">
        <v>0</v>
      </c>
      <c r="B363" s="10" t="s">
        <v>379</v>
      </c>
      <c r="C363" s="9" t="s">
        <v>380</v>
      </c>
      <c r="D363" s="9">
        <v>37</v>
      </c>
      <c r="E363" s="9">
        <v>40</v>
      </c>
      <c r="F363" s="12">
        <v>40</v>
      </c>
      <c r="G363" s="13">
        <f t="shared" si="32"/>
        <v>100</v>
      </c>
      <c r="H363" s="27" t="s">
        <v>509</v>
      </c>
    </row>
    <row r="364" spans="1:8" s="21" customFormat="1" ht="86.25" customHeight="1" x14ac:dyDescent="0.25">
      <c r="A364" s="14" t="s">
        <v>4</v>
      </c>
      <c r="B364" s="10" t="s">
        <v>381</v>
      </c>
      <c r="C364" s="9" t="s">
        <v>380</v>
      </c>
      <c r="D364" s="9">
        <v>54</v>
      </c>
      <c r="E364" s="9">
        <v>56</v>
      </c>
      <c r="F364" s="12">
        <v>56</v>
      </c>
      <c r="G364" s="13">
        <f t="shared" si="32"/>
        <v>100</v>
      </c>
      <c r="H364" s="27" t="s">
        <v>510</v>
      </c>
    </row>
    <row r="365" spans="1:8" s="21" customFormat="1" ht="57.75" customHeight="1" x14ac:dyDescent="0.25">
      <c r="A365" s="14" t="s">
        <v>8</v>
      </c>
      <c r="B365" s="10" t="s">
        <v>382</v>
      </c>
      <c r="C365" s="9" t="s">
        <v>380</v>
      </c>
      <c r="D365" s="9">
        <v>60</v>
      </c>
      <c r="E365" s="9">
        <v>63</v>
      </c>
      <c r="F365" s="12">
        <v>63</v>
      </c>
      <c r="G365" s="13">
        <f t="shared" si="32"/>
        <v>100</v>
      </c>
      <c r="H365" s="27" t="s">
        <v>511</v>
      </c>
    </row>
    <row r="366" spans="1:8" s="21" customFormat="1" ht="94.5" x14ac:dyDescent="0.25">
      <c r="A366" s="14" t="s">
        <v>26</v>
      </c>
      <c r="B366" s="10" t="s">
        <v>383</v>
      </c>
      <c r="C366" s="9" t="s">
        <v>380</v>
      </c>
      <c r="D366" s="9">
        <v>40</v>
      </c>
      <c r="E366" s="9">
        <v>43</v>
      </c>
      <c r="F366" s="12">
        <v>43</v>
      </c>
      <c r="G366" s="13">
        <f t="shared" si="32"/>
        <v>100</v>
      </c>
      <c r="H366" s="27" t="s">
        <v>512</v>
      </c>
    </row>
    <row r="367" spans="1:8" x14ac:dyDescent="0.25">
      <c r="A367" s="110">
        <v>22</v>
      </c>
      <c r="B367" s="140" t="s">
        <v>384</v>
      </c>
      <c r="C367" s="141"/>
      <c r="D367" s="141"/>
      <c r="E367" s="141"/>
      <c r="F367" s="141"/>
      <c r="G367" s="141"/>
      <c r="H367" s="141"/>
    </row>
    <row r="368" spans="1:8" s="21" customFormat="1" x14ac:dyDescent="0.25">
      <c r="A368" s="9"/>
      <c r="B368" s="113" t="s">
        <v>7</v>
      </c>
      <c r="C368" s="120"/>
      <c r="D368" s="120"/>
      <c r="E368" s="120"/>
      <c r="F368" s="120"/>
      <c r="G368" s="120"/>
      <c r="H368" s="120"/>
    </row>
    <row r="369" spans="1:8" s="21" customFormat="1" ht="63" x14ac:dyDescent="0.25">
      <c r="A369" s="83" t="s">
        <v>0</v>
      </c>
      <c r="B369" s="84" t="s">
        <v>385</v>
      </c>
      <c r="C369" s="83" t="s">
        <v>169</v>
      </c>
      <c r="D369" s="83">
        <v>91</v>
      </c>
      <c r="E369" s="83">
        <v>94</v>
      </c>
      <c r="F369" s="85">
        <v>94</v>
      </c>
      <c r="G369" s="13">
        <f t="shared" ref="G369:G385" si="33">F369/E369*100</f>
        <v>100</v>
      </c>
      <c r="H369" s="98" t="s">
        <v>524</v>
      </c>
    </row>
    <row r="370" spans="1:8" s="21" customFormat="1" ht="83.25" customHeight="1" x14ac:dyDescent="0.25">
      <c r="A370" s="86" t="s">
        <v>4</v>
      </c>
      <c r="B370" s="84" t="s">
        <v>386</v>
      </c>
      <c r="C370" s="83" t="s">
        <v>169</v>
      </c>
      <c r="D370" s="83">
        <v>0</v>
      </c>
      <c r="E370" s="83">
        <v>1</v>
      </c>
      <c r="F370" s="85">
        <v>1</v>
      </c>
      <c r="G370" s="13">
        <f t="shared" si="33"/>
        <v>100</v>
      </c>
      <c r="H370" s="99" t="s">
        <v>586</v>
      </c>
    </row>
    <row r="371" spans="1:8" s="21" customFormat="1" ht="78.75" x14ac:dyDescent="0.25">
      <c r="A371" s="86" t="s">
        <v>8</v>
      </c>
      <c r="B371" s="84" t="s">
        <v>387</v>
      </c>
      <c r="C371" s="83" t="s">
        <v>169</v>
      </c>
      <c r="D371" s="83">
        <v>10</v>
      </c>
      <c r="E371" s="83">
        <v>12</v>
      </c>
      <c r="F371" s="85">
        <v>12</v>
      </c>
      <c r="G371" s="13">
        <f t="shared" si="33"/>
        <v>100</v>
      </c>
      <c r="H371" s="100" t="s">
        <v>396</v>
      </c>
    </row>
    <row r="372" spans="1:8" s="21" customFormat="1" ht="350.25" customHeight="1" x14ac:dyDescent="0.25">
      <c r="A372" s="86" t="s">
        <v>26</v>
      </c>
      <c r="B372" s="84" t="s">
        <v>388</v>
      </c>
      <c r="C372" s="83" t="s">
        <v>169</v>
      </c>
      <c r="D372" s="83">
        <v>7</v>
      </c>
      <c r="E372" s="83">
        <v>11</v>
      </c>
      <c r="F372" s="85">
        <v>13</v>
      </c>
      <c r="G372" s="13">
        <f t="shared" si="33"/>
        <v>118.18181818181819</v>
      </c>
      <c r="H372" s="108" t="s">
        <v>525</v>
      </c>
    </row>
    <row r="373" spans="1:8" s="21" customFormat="1" ht="204.75" x14ac:dyDescent="0.25">
      <c r="A373" s="86" t="s">
        <v>28</v>
      </c>
      <c r="B373" s="84" t="s">
        <v>389</v>
      </c>
      <c r="C373" s="83" t="s">
        <v>169</v>
      </c>
      <c r="D373" s="83">
        <v>442</v>
      </c>
      <c r="E373" s="83">
        <v>842</v>
      </c>
      <c r="F373" s="85">
        <v>825</v>
      </c>
      <c r="G373" s="15">
        <f t="shared" si="33"/>
        <v>97.980997624703093</v>
      </c>
      <c r="H373" s="101" t="s">
        <v>526</v>
      </c>
    </row>
    <row r="374" spans="1:8" s="21" customFormat="1" ht="157.5" x14ac:dyDescent="0.25">
      <c r="A374" s="86" t="s">
        <v>30</v>
      </c>
      <c r="B374" s="84" t="s">
        <v>390</v>
      </c>
      <c r="C374" s="83" t="s">
        <v>169</v>
      </c>
      <c r="D374" s="83">
        <v>94</v>
      </c>
      <c r="E374" s="83">
        <v>96</v>
      </c>
      <c r="F374" s="85">
        <v>97</v>
      </c>
      <c r="G374" s="13">
        <f t="shared" si="33"/>
        <v>101.04166666666667</v>
      </c>
      <c r="H374" s="100" t="s">
        <v>527</v>
      </c>
    </row>
    <row r="375" spans="1:8" s="21" customFormat="1" ht="31.5" x14ac:dyDescent="0.25">
      <c r="A375" s="86" t="s">
        <v>297</v>
      </c>
      <c r="B375" s="84" t="s">
        <v>391</v>
      </c>
      <c r="C375" s="83" t="s">
        <v>169</v>
      </c>
      <c r="D375" s="83">
        <v>5</v>
      </c>
      <c r="E375" s="83">
        <v>10</v>
      </c>
      <c r="F375" s="85">
        <v>10</v>
      </c>
      <c r="G375" s="13">
        <f t="shared" si="33"/>
        <v>100</v>
      </c>
      <c r="H375" s="102"/>
    </row>
    <row r="376" spans="1:8" s="21" customFormat="1" ht="31.5" x14ac:dyDescent="0.25">
      <c r="A376" s="86" t="s">
        <v>300</v>
      </c>
      <c r="B376" s="84" t="s">
        <v>392</v>
      </c>
      <c r="C376" s="83" t="s">
        <v>169</v>
      </c>
      <c r="D376" s="83">
        <v>1</v>
      </c>
      <c r="E376" s="83">
        <v>1</v>
      </c>
      <c r="F376" s="85">
        <v>1</v>
      </c>
      <c r="G376" s="13">
        <f t="shared" si="33"/>
        <v>100</v>
      </c>
      <c r="H376" s="103"/>
    </row>
    <row r="377" spans="1:8" s="21" customFormat="1" ht="78.75" x14ac:dyDescent="0.25">
      <c r="A377" s="86" t="s">
        <v>302</v>
      </c>
      <c r="B377" s="84" t="s">
        <v>393</v>
      </c>
      <c r="C377" s="83" t="s">
        <v>169</v>
      </c>
      <c r="D377" s="83">
        <v>5</v>
      </c>
      <c r="E377" s="83">
        <v>5</v>
      </c>
      <c r="F377" s="85">
        <v>5</v>
      </c>
      <c r="G377" s="13">
        <f t="shared" si="33"/>
        <v>100</v>
      </c>
      <c r="H377" s="100" t="s">
        <v>528</v>
      </c>
    </row>
    <row r="378" spans="1:8" s="21" customFormat="1" ht="78.75" x14ac:dyDescent="0.25">
      <c r="A378" s="86" t="s">
        <v>304</v>
      </c>
      <c r="B378" s="84" t="s">
        <v>394</v>
      </c>
      <c r="C378" s="83" t="s">
        <v>100</v>
      </c>
      <c r="D378" s="83">
        <v>28</v>
      </c>
      <c r="E378" s="83">
        <v>33</v>
      </c>
      <c r="F378" s="85">
        <v>37</v>
      </c>
      <c r="G378" s="13">
        <f t="shared" si="33"/>
        <v>112.12121212121211</v>
      </c>
      <c r="H378" s="100" t="s">
        <v>397</v>
      </c>
    </row>
    <row r="379" spans="1:8" s="21" customFormat="1" ht="63" x14ac:dyDescent="0.25">
      <c r="A379" s="86" t="s">
        <v>306</v>
      </c>
      <c r="B379" s="84" t="s">
        <v>395</v>
      </c>
      <c r="C379" s="83" t="s">
        <v>100</v>
      </c>
      <c r="D379" s="83">
        <v>45</v>
      </c>
      <c r="E379" s="83">
        <v>55</v>
      </c>
      <c r="F379" s="85">
        <v>56</v>
      </c>
      <c r="G379" s="13">
        <f t="shared" si="33"/>
        <v>101.81818181818181</v>
      </c>
      <c r="H379" s="100" t="s">
        <v>398</v>
      </c>
    </row>
    <row r="380" spans="1:8" s="21" customFormat="1" x14ac:dyDescent="0.25">
      <c r="A380" s="9"/>
      <c r="B380" s="113" t="s">
        <v>9</v>
      </c>
      <c r="C380" s="113"/>
      <c r="D380" s="113"/>
      <c r="E380" s="113"/>
      <c r="F380" s="113"/>
      <c r="G380" s="113"/>
      <c r="H380" s="113"/>
    </row>
    <row r="381" spans="1:8" s="21" customFormat="1" ht="180.75" customHeight="1" x14ac:dyDescent="0.25">
      <c r="A381" s="86" t="s">
        <v>0</v>
      </c>
      <c r="B381" s="84" t="s">
        <v>399</v>
      </c>
      <c r="C381" s="83" t="s">
        <v>13</v>
      </c>
      <c r="D381" s="83">
        <v>10</v>
      </c>
      <c r="E381" s="83">
        <v>11</v>
      </c>
      <c r="F381" s="87">
        <v>14</v>
      </c>
      <c r="G381" s="13">
        <f t="shared" si="33"/>
        <v>127.27272727272727</v>
      </c>
      <c r="H381" s="104" t="s">
        <v>529</v>
      </c>
    </row>
    <row r="382" spans="1:8" s="21" customFormat="1" ht="213" customHeight="1" x14ac:dyDescent="0.25">
      <c r="A382" s="86" t="s">
        <v>4</v>
      </c>
      <c r="B382" s="84" t="s">
        <v>400</v>
      </c>
      <c r="C382" s="83" t="s">
        <v>13</v>
      </c>
      <c r="D382" s="83">
        <v>7.95</v>
      </c>
      <c r="E382" s="83">
        <v>12.5</v>
      </c>
      <c r="F382" s="87">
        <v>13.8</v>
      </c>
      <c r="G382" s="13">
        <f t="shared" si="33"/>
        <v>110.4</v>
      </c>
      <c r="H382" s="104" t="s">
        <v>530</v>
      </c>
    </row>
    <row r="383" spans="1:8" s="21" customFormat="1" ht="63" x14ac:dyDescent="0.25">
      <c r="A383" s="86" t="s">
        <v>8</v>
      </c>
      <c r="B383" s="84" t="s">
        <v>401</v>
      </c>
      <c r="C383" s="83" t="s">
        <v>13</v>
      </c>
      <c r="D383" s="83">
        <v>3.6</v>
      </c>
      <c r="E383" s="83">
        <v>3.6</v>
      </c>
      <c r="F383" s="87">
        <v>3.4</v>
      </c>
      <c r="G383" s="15">
        <f>F383/E383*100</f>
        <v>94.444444444444443</v>
      </c>
      <c r="H383" s="104" t="s">
        <v>404</v>
      </c>
    </row>
    <row r="384" spans="1:8" s="21" customFormat="1" ht="53.25" customHeight="1" x14ac:dyDescent="0.25">
      <c r="A384" s="86" t="s">
        <v>26</v>
      </c>
      <c r="B384" s="84" t="s">
        <v>402</v>
      </c>
      <c r="C384" s="83" t="s">
        <v>13</v>
      </c>
      <c r="D384" s="83">
        <v>52</v>
      </c>
      <c r="E384" s="83">
        <v>55</v>
      </c>
      <c r="F384" s="87">
        <v>61.5</v>
      </c>
      <c r="G384" s="13">
        <f t="shared" si="33"/>
        <v>111.81818181818181</v>
      </c>
      <c r="H384" s="104" t="s">
        <v>531</v>
      </c>
    </row>
    <row r="385" spans="1:8" s="21" customFormat="1" ht="78.75" x14ac:dyDescent="0.25">
      <c r="A385" s="86" t="s">
        <v>28</v>
      </c>
      <c r="B385" s="84" t="s">
        <v>403</v>
      </c>
      <c r="C385" s="83" t="s">
        <v>13</v>
      </c>
      <c r="D385" s="83">
        <v>80</v>
      </c>
      <c r="E385" s="83">
        <v>82</v>
      </c>
      <c r="F385" s="87">
        <v>85.4</v>
      </c>
      <c r="G385" s="13">
        <f t="shared" si="33"/>
        <v>104.14634146341464</v>
      </c>
      <c r="H385" s="104" t="s">
        <v>532</v>
      </c>
    </row>
  </sheetData>
  <autoFilter ref="A5:H385"/>
  <mergeCells count="94">
    <mergeCell ref="B380:H380"/>
    <mergeCell ref="A331:A335"/>
    <mergeCell ref="H331:H334"/>
    <mergeCell ref="H337:H338"/>
    <mergeCell ref="B343:H343"/>
    <mergeCell ref="B344:H344"/>
    <mergeCell ref="B350:H350"/>
    <mergeCell ref="B355:H355"/>
    <mergeCell ref="B356:H356"/>
    <mergeCell ref="B362:H362"/>
    <mergeCell ref="B367:H367"/>
    <mergeCell ref="B368:H368"/>
    <mergeCell ref="H325:H326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B316:H316"/>
    <mergeCell ref="H323:H324"/>
    <mergeCell ref="B298:H298"/>
    <mergeCell ref="B264:H264"/>
    <mergeCell ref="B266:H266"/>
    <mergeCell ref="B267:H267"/>
    <mergeCell ref="B273:H273"/>
    <mergeCell ref="B275:H275"/>
    <mergeCell ref="B276:H276"/>
    <mergeCell ref="B281:H281"/>
    <mergeCell ref="B287:H287"/>
    <mergeCell ref="B288:H288"/>
    <mergeCell ref="B293:H293"/>
    <mergeCell ref="B297:H297"/>
    <mergeCell ref="B259:H259"/>
    <mergeCell ref="A208:H208"/>
    <mergeCell ref="H209:H210"/>
    <mergeCell ref="A216:H216"/>
    <mergeCell ref="A220:H220"/>
    <mergeCell ref="B215:H215"/>
    <mergeCell ref="B228:H228"/>
    <mergeCell ref="B239:H239"/>
    <mergeCell ref="A229:H229"/>
    <mergeCell ref="A236:H236"/>
    <mergeCell ref="A240:H240"/>
    <mergeCell ref="B258:H258"/>
    <mergeCell ref="A201:H201"/>
    <mergeCell ref="A139:H139"/>
    <mergeCell ref="A151:F151"/>
    <mergeCell ref="A164:H164"/>
    <mergeCell ref="A167:A168"/>
    <mergeCell ref="B167:B168"/>
    <mergeCell ref="B163:H163"/>
    <mergeCell ref="B187:H187"/>
    <mergeCell ref="B200:H200"/>
    <mergeCell ref="A176:H176"/>
    <mergeCell ref="A188:H188"/>
    <mergeCell ref="A196:H196"/>
    <mergeCell ref="B138:H138"/>
    <mergeCell ref="A39:F39"/>
    <mergeCell ref="A48:F48"/>
    <mergeCell ref="B57:H57"/>
    <mergeCell ref="A58:F58"/>
    <mergeCell ref="A83:F83"/>
    <mergeCell ref="B97:H97"/>
    <mergeCell ref="H59:H62"/>
    <mergeCell ref="H67:H68"/>
    <mergeCell ref="A98:H98"/>
    <mergeCell ref="A103:F103"/>
    <mergeCell ref="B108:H108"/>
    <mergeCell ref="A109:H109"/>
    <mergeCell ref="A124:H124"/>
    <mergeCell ref="B38:H38"/>
    <mergeCell ref="B7:H7"/>
    <mergeCell ref="A8:F8"/>
    <mergeCell ref="A12:F12"/>
    <mergeCell ref="B16:H16"/>
    <mergeCell ref="A17:F17"/>
    <mergeCell ref="A24:F24"/>
    <mergeCell ref="B27:H27"/>
    <mergeCell ref="A28:F28"/>
    <mergeCell ref="H29:H31"/>
    <mergeCell ref="A32:F32"/>
    <mergeCell ref="B33:C33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ageMargins left="0.39370078740157483" right="0.19685039370078741" top="0.39370078740157483" bottom="0.39370078740157483" header="0.31496062992125984" footer="0.31496062992125984"/>
  <pageSetup paperSize="9" scale="70" orientation="landscape" r:id="rId1"/>
  <headerFooter>
    <oddFooter>Страница &amp;P</oddFooter>
  </headerFooter>
  <rowBreaks count="3" manualBreakCount="3">
    <brk id="15" max="16383" man="1"/>
    <brk id="56" max="7" man="1"/>
    <brk id="3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размещения на сайте</vt:lpstr>
      <vt:lpstr>'для размещения на сайте'!Заголовки_для_печати</vt:lpstr>
      <vt:lpstr>'для размещения на сайте'!Область_печати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Логинова Ленара Юлдашевна</cp:lastModifiedBy>
  <cp:lastPrinted>2015-05-25T09:44:22Z</cp:lastPrinted>
  <dcterms:created xsi:type="dcterms:W3CDTF">2014-01-15T04:40:11Z</dcterms:created>
  <dcterms:modified xsi:type="dcterms:W3CDTF">2016-07-27T09:17:24Z</dcterms:modified>
</cp:coreProperties>
</file>